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mc:AlternateContent xmlns:mc="http://schemas.openxmlformats.org/markup-compatibility/2006">
    <mc:Choice Requires="x15">
      <x15ac:absPath xmlns:x15ac="http://schemas.microsoft.com/office/spreadsheetml/2010/11/ac" url="M:\_2025 Equalization\Reports - STATE\PPSR - L-4050\"/>
    </mc:Choice>
  </mc:AlternateContent>
  <xr:revisionPtr revIDLastSave="0" documentId="13_ncr:1_{D8F6CE1F-3F1C-44B1-BBA9-5F99BB2A9D38}" xr6:coauthVersionLast="47" xr6:coauthVersionMax="47" xr10:uidLastSave="{00000000-0000-0000-0000-000000000000}"/>
  <workbookProtection workbookAlgorithmName="SHA-512" workbookHashValue="P+D9T2BXjB3yR+zHv0SAd+0+V/6IFr/AILutzLKwUfv7OcXerII9g3DrxOL1YL3wJDYCIc/KhT5vVEjBnH2U7A==" workbookSaltValue="m90cvyND2XTkCIddr7x68w==" workbookSpinCount="100000" lockStructure="1"/>
  <bookViews>
    <workbookView xWindow="29190" yWindow="1590" windowWidth="33015" windowHeight="13575" tabRatio="690" activeTab="1" xr2:uid="{00000000-000D-0000-FFFF-FFFF00000000}"/>
  </bookViews>
  <sheets>
    <sheet name="Instructions" sheetId="20" r:id="rId1"/>
    <sheet name="PP Value Change Summary" sheetId="23" r:id="rId2"/>
    <sheet name="PP Values - Co|Twp|City|Vlg" sheetId="1" r:id="rId3"/>
    <sheet name="PP Values - SD|ISD|CC" sheetId="11" r:id="rId4"/>
    <sheet name="PP Values - Local Authorities" sheetId="13" r:id="rId5"/>
    <sheet name="DataChanges" sheetId="36" state="veryHidden" r:id="rId6"/>
    <sheet name="Export" sheetId="35" r:id="rId7"/>
  </sheets>
  <definedNames>
    <definedName name="_xlnm._FilterDatabase" localSheetId="2" hidden="1">'PP Values - Co|Twp|City|Vlg'!$A$5:$F$5</definedName>
    <definedName name="_xlnm._FilterDatabase" localSheetId="4" hidden="1">'PP Values - Local Authorities'!$A$5:$F$5</definedName>
    <definedName name="_xlnm._FilterDatabase" localSheetId="3" hidden="1">'PP Values - SD|ISD|CC'!$A$5:$G$5</definedName>
    <definedName name="_xlnm.Print_Area" localSheetId="2">'PP Values - Co|Twp|City|Vlg'!$A$1:$V$7</definedName>
    <definedName name="_xlnm.Print_Area" localSheetId="4">'PP Values - Local Authorities'!$A$1:$V$8</definedName>
    <definedName name="_xlnm.Print_Area" localSheetId="3">'PP Values - SD|ISD|CC'!$A$1:$W$36</definedName>
    <definedName name="_xlnm.Print_Titles" localSheetId="6">Export!$3:$3</definedName>
    <definedName name="_xlnm.Print_Titles" localSheetId="1">'PP Value Change Summary'!$1:$4</definedName>
    <definedName name="_xlnm.Print_Titles" localSheetId="2">'PP Values - Co|Twp|City|Vlg'!$A:$F,'PP Values - Co|Twp|City|Vlg'!$1:$5</definedName>
    <definedName name="_xlnm.Print_Titles" localSheetId="4">'PP Values - Local Authorities'!$A:$F,'PP Values - Local Authorities'!$1:$5</definedName>
    <definedName name="_xlnm.Print_Titles" localSheetId="3">'PP Values - SD|ISD|CC'!$A:$G,'PP Values - SD|ISD|CC'!$1:$5</definedName>
    <definedName name="taxable_values">Export!$A$3:$AN$11</definedName>
    <definedName name="Z_24B6AABC_262F_4330_867C_F34CCEB67A71_.wvu.Cols" localSheetId="5" hidden="1">DataChanges!$AD:$XFD</definedName>
    <definedName name="Z_24B6AABC_262F_4330_867C_F34CCEB67A71_.wvu.Cols" localSheetId="6"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2" hidden="1">'PP Values - Co|Twp|City|Vlg'!$AN:$XFD</definedName>
    <definedName name="Z_24B6AABC_262F_4330_867C_F34CCEB67A71_.wvu.Cols" localSheetId="4" hidden="1">'PP Values - Local Authorities'!$AN:$XFD</definedName>
    <definedName name="Z_24B6AABC_262F_4330_867C_F34CCEB67A71_.wvu.Cols" localSheetId="3" hidden="1">'PP Values - SD|ISD|CC'!$AO:$XFD</definedName>
    <definedName name="Z_24B6AABC_262F_4330_867C_F34CCEB67A71_.wvu.Rows" localSheetId="5" hidden="1">DataChanges!$122:$1048576</definedName>
    <definedName name="Z_24B6AABC_262F_4330_867C_F34CCEB67A71_.wvu.Rows" localSheetId="6"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2" hidden="1">'PP Values - Co|Twp|City|Vlg'!$68:$1048576,'PP Values - Co|Twp|City|Vlg'!$67:$67</definedName>
    <definedName name="Z_24B6AABC_262F_4330_867C_F34CCEB67A71_.wvu.Rows" localSheetId="4" hidden="1">'PP Values - Local Authorities'!$83:$1048576,'PP Values - Local Authorities'!$81:$82</definedName>
    <definedName name="Z_24B6AABC_262F_4330_867C_F34CCEB67A71_.wvu.Rows" localSheetId="3"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23" l="1"/>
  <c r="E6" i="23"/>
  <c r="E7" i="23"/>
  <c r="E8" i="23"/>
  <c r="E9" i="23"/>
  <c r="E10" i="23"/>
  <c r="E11" i="23"/>
  <c r="E12" i="23"/>
  <c r="D3" i="23"/>
  <c r="AL5" i="13"/>
  <c r="AM5" i="11"/>
  <c r="AL5" i="1"/>
  <c r="B1" i="13"/>
  <c r="B1" i="11"/>
  <c r="J4" i="35" s="1"/>
  <c r="B1" i="1"/>
  <c r="O8" i="35" l="1"/>
  <c r="L11" i="35"/>
  <c r="K7" i="35"/>
  <c r="J11" i="35"/>
  <c r="AG9" i="35"/>
  <c r="V5" i="35"/>
  <c r="AA6" i="35"/>
  <c r="S5" i="35"/>
  <c r="J8" i="35"/>
  <c r="W6" i="35"/>
  <c r="AK4" i="35"/>
  <c r="AM11" i="35"/>
  <c r="AF10" i="35"/>
  <c r="O9" i="35"/>
  <c r="AM7" i="35"/>
  <c r="V6" i="35"/>
  <c r="AJ4" i="35"/>
  <c r="W5" i="35"/>
  <c r="AB6" i="35"/>
  <c r="M8" i="35"/>
  <c r="I9" i="35"/>
  <c r="Y6" i="35"/>
  <c r="X6" i="35"/>
  <c r="U6" i="35"/>
  <c r="T6" i="35"/>
  <c r="L9" i="35"/>
  <c r="AF4" i="35"/>
  <c r="J9" i="35"/>
  <c r="W7" i="35"/>
  <c r="O10" i="35"/>
  <c r="U7" i="35"/>
  <c r="L10" i="35"/>
  <c r="Z4" i="35"/>
  <c r="L7" i="35"/>
  <c r="AI9" i="35"/>
  <c r="AH9" i="35"/>
  <c r="P8" i="35"/>
  <c r="N8" i="35"/>
  <c r="AK10" i="35"/>
  <c r="Z6" i="35"/>
  <c r="R5" i="35"/>
  <c r="AE10" i="35"/>
  <c r="M9" i="35"/>
  <c r="S6" i="35"/>
  <c r="K9" i="35"/>
  <c r="X7" i="35"/>
  <c r="AD4" i="35"/>
  <c r="AF11" i="35"/>
  <c r="N6" i="35"/>
  <c r="AD11" i="35"/>
  <c r="T7" i="35"/>
  <c r="AJ8" i="35"/>
  <c r="AB11" i="35"/>
  <c r="Y4" i="35"/>
  <c r="AA11" i="35"/>
  <c r="J10" i="35"/>
  <c r="X8" i="35"/>
  <c r="Q7" i="35"/>
  <c r="AE5" i="35"/>
  <c r="X4" i="35"/>
  <c r="AJ9" i="35"/>
  <c r="R8" i="35"/>
  <c r="Q8" i="35"/>
  <c r="AD6" i="35"/>
  <c r="U5" i="35"/>
  <c r="L8" i="35"/>
  <c r="R9" i="35"/>
  <c r="AH10" i="35"/>
  <c r="N9" i="35"/>
  <c r="AD10" i="35"/>
  <c r="AG4" i="35"/>
  <c r="Q6" i="35"/>
  <c r="AG11" i="35"/>
  <c r="O6" i="35"/>
  <c r="AE11" i="35"/>
  <c r="AH5" i="35"/>
  <c r="AC11" i="35"/>
  <c r="R7" i="35"/>
  <c r="P11" i="35"/>
  <c r="W8" i="35"/>
  <c r="P7" i="35"/>
  <c r="AD5" i="35"/>
  <c r="W4" i="35"/>
  <c r="Z5" i="35"/>
  <c r="Y5" i="35"/>
  <c r="AC6" i="35"/>
  <c r="T5" i="35"/>
  <c r="K8" i="35"/>
  <c r="I11" i="35"/>
  <c r="P9" i="35"/>
  <c r="AB7" i="35"/>
  <c r="AA7" i="35"/>
  <c r="S10" i="35"/>
  <c r="R6" i="35"/>
  <c r="AH11" i="35"/>
  <c r="P6" i="35"/>
  <c r="V7" i="35"/>
  <c r="AB4" i="35"/>
  <c r="AK8" i="35"/>
  <c r="AF5" i="35"/>
  <c r="O11" i="35"/>
  <c r="AM9" i="35"/>
  <c r="V8" i="35"/>
  <c r="O7" i="35"/>
  <c r="AC5" i="35"/>
  <c r="V4" i="35"/>
  <c r="S8" i="35"/>
  <c r="K11" i="35"/>
  <c r="X5" i="35"/>
  <c r="V9" i="35"/>
  <c r="U9" i="35"/>
  <c r="I8" i="35"/>
  <c r="AJ10" i="35"/>
  <c r="AI10" i="35"/>
  <c r="AM4" i="35"/>
  <c r="AI4" i="35"/>
  <c r="AK11" i="35"/>
  <c r="Z7" i="35"/>
  <c r="R10" i="35"/>
  <c r="AE4" i="35"/>
  <c r="P10" i="35"/>
  <c r="AC4" i="35"/>
  <c r="M10" i="35"/>
  <c r="AG5" i="35"/>
  <c r="K10" i="35"/>
  <c r="N11" i="35"/>
  <c r="U8" i="35"/>
  <c r="N7" i="35"/>
  <c r="AB5" i="35"/>
  <c r="U4" i="35"/>
  <c r="AE6" i="35"/>
  <c r="AM10" i="35"/>
  <c r="T9" i="35"/>
  <c r="S9" i="35"/>
  <c r="I10" i="35"/>
  <c r="Q9" i="35"/>
  <c r="AG10" i="35"/>
  <c r="AH4" i="35"/>
  <c r="AJ11" i="35"/>
  <c r="AI11" i="35"/>
  <c r="Y7" i="35"/>
  <c r="Q10" i="35"/>
  <c r="AM8" i="35"/>
  <c r="N10" i="35"/>
  <c r="AA4" i="35"/>
  <c r="S7" i="35"/>
  <c r="Y8" i="35"/>
  <c r="M11" i="35"/>
  <c r="AK9" i="35"/>
  <c r="T8" i="35"/>
  <c r="M7" i="35"/>
  <c r="AA5" i="35"/>
  <c r="T4" i="35"/>
  <c r="AG8" i="35"/>
  <c r="Q4" i="35"/>
  <c r="W11" i="35"/>
  <c r="Z10" i="35"/>
  <c r="AC9" i="35"/>
  <c r="AF8" i="35"/>
  <c r="AI7" i="35"/>
  <c r="J6" i="35"/>
  <c r="M5" i="35"/>
  <c r="P4" i="35"/>
  <c r="Q5" i="35"/>
  <c r="Z11" i="35"/>
  <c r="AF9" i="35"/>
  <c r="M6" i="35"/>
  <c r="S4" i="35"/>
  <c r="AB10" i="35"/>
  <c r="AK7" i="35"/>
  <c r="R4" i="35"/>
  <c r="AD9" i="35"/>
  <c r="K6" i="35"/>
  <c r="V11" i="35"/>
  <c r="AE8" i="35"/>
  <c r="L5" i="35"/>
  <c r="AD8" i="35"/>
  <c r="AJ6" i="35"/>
  <c r="AM5" i="35"/>
  <c r="K5" i="35"/>
  <c r="N4" i="35"/>
  <c r="AE9" i="35"/>
  <c r="L6" i="35"/>
  <c r="AA10" i="35"/>
  <c r="AM6" i="35"/>
  <c r="Y10" i="35"/>
  <c r="U11" i="35"/>
  <c r="AA9" i="35"/>
  <c r="I4" i="35"/>
  <c r="J5" i="35"/>
  <c r="I5" i="35"/>
  <c r="V10" i="35"/>
  <c r="AB8" i="35"/>
  <c r="AE7" i="35"/>
  <c r="AH6" i="35"/>
  <c r="AK5" i="35"/>
  <c r="L4" i="35"/>
  <c r="AC10" i="35"/>
  <c r="AI8" i="35"/>
  <c r="J7" i="35"/>
  <c r="P5" i="35"/>
  <c r="Y11" i="35"/>
  <c r="AH8" i="35"/>
  <c r="O5" i="35"/>
  <c r="X11" i="35"/>
  <c r="AJ7" i="35"/>
  <c r="N5" i="35"/>
  <c r="AB9" i="35"/>
  <c r="AH7" i="35"/>
  <c r="AK6" i="35"/>
  <c r="O4" i="35"/>
  <c r="X10" i="35"/>
  <c r="AG7" i="35"/>
  <c r="T11" i="35"/>
  <c r="W10" i="35"/>
  <c r="Z9" i="35"/>
  <c r="AC8" i="35"/>
  <c r="AF7" i="35"/>
  <c r="AI6" i="35"/>
  <c r="M4" i="35"/>
  <c r="S11" i="35"/>
  <c r="Y9" i="35"/>
  <c r="I6" i="35"/>
  <c r="R11" i="35"/>
  <c r="U10" i="35"/>
  <c r="X9" i="35"/>
  <c r="AA8" i="35"/>
  <c r="AD7" i="35"/>
  <c r="AG6" i="35"/>
  <c r="AJ5" i="35"/>
  <c r="K4" i="35"/>
  <c r="I7" i="35"/>
  <c r="Q11" i="35"/>
  <c r="T10" i="35"/>
  <c r="W9" i="35"/>
  <c r="Z8" i="35"/>
  <c r="AC7" i="35"/>
  <c r="AF6" i="35"/>
  <c r="AI5" i="35"/>
  <c r="AE1" i="13"/>
  <c r="AF1" i="11"/>
  <c r="AE1" i="1"/>
  <c r="AJ5" i="13" l="1"/>
  <c r="AK5" i="11"/>
  <c r="AJ5" i="1"/>
  <c r="AI5" i="13" l="1"/>
  <c r="AH5" i="13"/>
  <c r="AG5" i="13"/>
  <c r="AF5" i="13"/>
  <c r="AE5" i="13"/>
  <c r="AG4" i="13"/>
  <c r="AE4" i="13"/>
  <c r="AJ5" i="11"/>
  <c r="AI5" i="11"/>
  <c r="AH5" i="11"/>
  <c r="AG5" i="11"/>
  <c r="AF5" i="11"/>
  <c r="AH4" i="11"/>
  <c r="AF4" i="11"/>
  <c r="T6" i="1"/>
  <c r="T7" i="1"/>
  <c r="T8" i="1"/>
  <c r="AB81" i="13" l="1"/>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38" i="13"/>
  <c r="AB37" i="13"/>
  <c r="AB36" i="13"/>
  <c r="AB35" i="13"/>
  <c r="AB34" i="13"/>
  <c r="AB33" i="13"/>
  <c r="AB32" i="13"/>
  <c r="AB31" i="13"/>
  <c r="AB30" i="13"/>
  <c r="AB29" i="13"/>
  <c r="AB28" i="13"/>
  <c r="AB27" i="13"/>
  <c r="AB26" i="13"/>
  <c r="AB25" i="13"/>
  <c r="AB24" i="13"/>
  <c r="AB23" i="13"/>
  <c r="AB22" i="13"/>
  <c r="AB21" i="13"/>
  <c r="AB20" i="13"/>
  <c r="AB19" i="13"/>
  <c r="AB18" i="13"/>
  <c r="AB17" i="13"/>
  <c r="AB16" i="13"/>
  <c r="AB15" i="13"/>
  <c r="AB14" i="13"/>
  <c r="AB13" i="13"/>
  <c r="AB12" i="13"/>
  <c r="AB11" i="13"/>
  <c r="AB10" i="13"/>
  <c r="AB9"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AC81"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AC44" i="11"/>
  <c r="AC43" i="11"/>
  <c r="AC42" i="11"/>
  <c r="AC41"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13" i="11"/>
  <c r="U12" i="11"/>
  <c r="U11" i="11"/>
  <c r="U10" i="11"/>
  <c r="U9" i="11"/>
  <c r="U8" i="11"/>
  <c r="U7" i="11"/>
  <c r="U6" i="11"/>
  <c r="AB81" i="1"/>
  <c r="AB80" i="1"/>
  <c r="AB79" i="1"/>
  <c r="AB78" i="1"/>
  <c r="AB77" i="1"/>
  <c r="AB76" i="1"/>
  <c r="AB75" i="1"/>
  <c r="AB74" i="1"/>
  <c r="AB73" i="1"/>
  <c r="AB72"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M76" i="11"/>
  <c r="AK76" i="11"/>
  <c r="M76" i="11"/>
  <c r="AM75" i="11"/>
  <c r="AK75" i="11"/>
  <c r="M75" i="11"/>
  <c r="AM74" i="11"/>
  <c r="AK74" i="11"/>
  <c r="M74" i="11"/>
  <c r="AM73" i="11"/>
  <c r="AK73" i="11"/>
  <c r="M73" i="11"/>
  <c r="AM72" i="11"/>
  <c r="AK72" i="11"/>
  <c r="M72" i="11"/>
  <c r="AM71" i="11"/>
  <c r="AK71" i="11"/>
  <c r="M71" i="11"/>
  <c r="AM70" i="11"/>
  <c r="AK70" i="11"/>
  <c r="M70" i="11"/>
  <c r="AM69" i="11"/>
  <c r="AK69" i="11"/>
  <c r="M69" i="11"/>
  <c r="AM68" i="11"/>
  <c r="AK68" i="11"/>
  <c r="M68" i="11"/>
  <c r="AM67" i="11"/>
  <c r="AK67" i="11"/>
  <c r="M67" i="11"/>
  <c r="AM66" i="11"/>
  <c r="AK66" i="11"/>
  <c r="M66" i="11"/>
  <c r="AL81" i="1"/>
  <c r="AJ81" i="1"/>
  <c r="L81" i="1"/>
  <c r="AL80" i="1"/>
  <c r="AJ80" i="1"/>
  <c r="L80" i="1"/>
  <c r="AJ79" i="1"/>
  <c r="AL79" i="1" s="1"/>
  <c r="L79" i="1"/>
  <c r="AJ78" i="1"/>
  <c r="L78" i="1"/>
  <c r="AL78" i="1" s="1"/>
  <c r="AL77" i="1"/>
  <c r="AJ77" i="1"/>
  <c r="L77" i="1"/>
  <c r="AJ76" i="1"/>
  <c r="AL76" i="1" s="1"/>
  <c r="L76" i="1"/>
  <c r="AL75" i="1"/>
  <c r="AJ75" i="1"/>
  <c r="L75" i="1"/>
  <c r="AJ74" i="1"/>
  <c r="L74" i="1"/>
  <c r="AL74" i="1" s="1"/>
  <c r="AJ73" i="1"/>
  <c r="L73" i="1"/>
  <c r="AL73" i="1" s="1"/>
  <c r="AJ72" i="1"/>
  <c r="L72" i="1"/>
  <c r="AL72" i="1" s="1"/>
  <c r="AJ71" i="1"/>
  <c r="L71" i="1"/>
  <c r="AL71" i="1" s="1"/>
  <c r="AJ70" i="1"/>
  <c r="L70" i="1"/>
  <c r="AL70" i="1" s="1"/>
  <c r="AL69" i="1"/>
  <c r="AJ69" i="1"/>
  <c r="L69" i="1"/>
  <c r="AJ68" i="1"/>
  <c r="L68" i="1"/>
  <c r="AL68" i="1" s="1"/>
  <c r="AJ67" i="1"/>
  <c r="L67" i="1"/>
  <c r="AL67" i="1" s="1"/>
  <c r="AJ66" i="1"/>
  <c r="L66" i="1"/>
  <c r="AL66" i="1" s="1"/>
  <c r="E4" i="23" l="1"/>
  <c r="AI5" i="1" l="1"/>
  <c r="AH5" i="1"/>
  <c r="AG5" i="1"/>
  <c r="AF5" i="1"/>
  <c r="AE5" i="1"/>
  <c r="AM14" i="11" l="1"/>
  <c r="AM15" i="11"/>
  <c r="AM16" i="11"/>
  <c r="AM17" i="11"/>
  <c r="AM18" i="11"/>
  <c r="AM19"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48" i="11"/>
  <c r="AM49" i="11"/>
  <c r="AM50" i="11"/>
  <c r="AM51" i="11"/>
  <c r="AM52" i="11"/>
  <c r="AM53" i="11"/>
  <c r="AM54" i="11"/>
  <c r="AM55" i="11"/>
  <c r="AM56" i="11"/>
  <c r="AM57" i="11"/>
  <c r="AM58" i="11"/>
  <c r="AM59" i="11"/>
  <c r="AM60" i="11"/>
  <c r="AM61" i="11"/>
  <c r="AM62" i="11"/>
  <c r="AM63" i="11"/>
  <c r="AM64" i="11"/>
  <c r="AM65" i="11"/>
  <c r="AK13" i="11"/>
  <c r="AL11" i="35" s="1"/>
  <c r="AK14" i="11"/>
  <c r="AK15" i="11"/>
  <c r="AK16" i="11"/>
  <c r="AK17" i="11"/>
  <c r="AK18" i="11"/>
  <c r="AK19" i="11"/>
  <c r="AK20" i="11"/>
  <c r="AK21" i="11"/>
  <c r="AK22" i="11"/>
  <c r="AK23" i="11"/>
  <c r="AK24" i="11"/>
  <c r="AK25" i="11"/>
  <c r="AK26" i="11"/>
  <c r="AK27" i="11"/>
  <c r="AK28" i="11"/>
  <c r="AK29" i="11"/>
  <c r="AK30" i="11"/>
  <c r="AK31" i="11"/>
  <c r="AK32" i="11"/>
  <c r="AK33" i="11"/>
  <c r="AK34" i="11"/>
  <c r="AK35" i="11"/>
  <c r="AK36" i="11"/>
  <c r="AK37" i="11"/>
  <c r="AK38" i="11"/>
  <c r="AK39" i="11"/>
  <c r="AK40" i="11"/>
  <c r="AK41" i="11"/>
  <c r="AK42" i="11"/>
  <c r="AK43" i="11"/>
  <c r="AK44" i="11"/>
  <c r="AK45" i="11"/>
  <c r="AK46" i="11"/>
  <c r="AK47" i="11"/>
  <c r="AK48" i="11"/>
  <c r="AK49" i="11"/>
  <c r="AK50" i="11"/>
  <c r="AK51" i="11"/>
  <c r="AK52" i="11"/>
  <c r="AK53" i="11"/>
  <c r="AK54" i="11"/>
  <c r="AK55" i="11"/>
  <c r="AK56" i="11"/>
  <c r="AK57" i="11"/>
  <c r="AK58" i="11"/>
  <c r="AK59" i="11"/>
  <c r="AK60" i="11"/>
  <c r="AK61" i="11"/>
  <c r="AK62" i="11"/>
  <c r="AK63" i="11"/>
  <c r="AK64" i="11"/>
  <c r="AK65" i="11"/>
  <c r="AK7" i="11"/>
  <c r="AL5" i="35" s="1"/>
  <c r="AK8" i="11"/>
  <c r="AL6" i="35" s="1"/>
  <c r="AK9" i="11"/>
  <c r="AL7" i="35" s="1"/>
  <c r="AK10" i="11"/>
  <c r="AL8" i="35" s="1"/>
  <c r="AK11" i="11"/>
  <c r="AL9" i="35" s="1"/>
  <c r="AK12" i="11"/>
  <c r="AL10" i="35" s="1"/>
  <c r="AK6" i="11"/>
  <c r="AL4" i="35" s="1"/>
  <c r="M7" i="11" l="1"/>
  <c r="AM7" i="11" s="1"/>
  <c r="AN5" i="35" s="1"/>
  <c r="M8" i="11"/>
  <c r="AM8" i="11" s="1"/>
  <c r="AN6" i="35" s="1"/>
  <c r="M9" i="11"/>
  <c r="AM9" i="11" s="1"/>
  <c r="AN7" i="35" s="1"/>
  <c r="M10" i="11"/>
  <c r="AM10" i="11" s="1"/>
  <c r="AN8" i="35" s="1"/>
  <c r="M11" i="11"/>
  <c r="AM11" i="11" s="1"/>
  <c r="AN9" i="35" s="1"/>
  <c r="M12" i="11"/>
  <c r="AM12" i="11" s="1"/>
  <c r="AN10" i="35" s="1"/>
  <c r="M13" i="11"/>
  <c r="AM13" i="11" s="1"/>
  <c r="AN11" i="35" s="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 i="11"/>
  <c r="AM6" i="11" s="1"/>
  <c r="AN4" i="35" s="1"/>
  <c r="B4" i="11" l="1"/>
  <c r="B4" i="13"/>
  <c r="AG4" i="1" l="1"/>
  <c r="AE4" i="1"/>
  <c r="A1" i="1" l="1"/>
  <c r="A1" i="11" l="1"/>
  <c r="A1" i="13" l="1"/>
  <c r="L9" i="13" l="1"/>
  <c r="AJ9" i="13"/>
  <c r="AL9" i="13" l="1"/>
  <c r="L60" i="13"/>
  <c r="AL60" i="13"/>
  <c r="AJ60" i="13"/>
  <c r="AL55" i="13"/>
  <c r="AJ55" i="13"/>
  <c r="L55" i="13"/>
  <c r="AJ30" i="13"/>
  <c r="AL30" i="13"/>
  <c r="L30" i="13"/>
  <c r="AL63" i="13"/>
  <c r="AJ63" i="13"/>
  <c r="L63" i="13"/>
  <c r="AJ38" i="13"/>
  <c r="AL38" i="13"/>
  <c r="L38" i="13"/>
  <c r="AJ26" i="13"/>
  <c r="AL26" i="13"/>
  <c r="L26" i="13"/>
  <c r="L8" i="13"/>
  <c r="AJ8" i="13"/>
  <c r="AJ46" i="13"/>
  <c r="AL46" i="13"/>
  <c r="L46" i="13"/>
  <c r="AJ54" i="13"/>
  <c r="AL54" i="13"/>
  <c r="L54" i="13"/>
  <c r="L45" i="13"/>
  <c r="AJ45" i="13"/>
  <c r="AL45" i="13"/>
  <c r="AL47" i="13"/>
  <c r="AJ47" i="13"/>
  <c r="L47" i="13"/>
  <c r="AJ18" i="13"/>
  <c r="L18" i="13"/>
  <c r="AL19" i="13"/>
  <c r="AJ19" i="13"/>
  <c r="L19" i="13"/>
  <c r="AJ11" i="13"/>
  <c r="L11" i="13"/>
  <c r="L56" i="13"/>
  <c r="AL56" i="13"/>
  <c r="AJ56" i="13"/>
  <c r="AJ22" i="13"/>
  <c r="AL22" i="13"/>
  <c r="L22" i="13"/>
  <c r="L20" i="13"/>
  <c r="AL20" i="13"/>
  <c r="AJ20" i="13"/>
  <c r="AL51" i="13"/>
  <c r="AJ51" i="13"/>
  <c r="L51" i="13"/>
  <c r="AJ42" i="13"/>
  <c r="AL42" i="13"/>
  <c r="L42" i="13"/>
  <c r="L40" i="13"/>
  <c r="AL40" i="13"/>
  <c r="AJ40" i="13"/>
  <c r="L12" i="13"/>
  <c r="AJ12" i="13"/>
  <c r="L16" i="13"/>
  <c r="AJ16" i="13"/>
  <c r="L65" i="13"/>
  <c r="AJ65" i="13"/>
  <c r="AL65" i="13"/>
  <c r="AJ50" i="13"/>
  <c r="AL50" i="13"/>
  <c r="L50" i="13"/>
  <c r="L32" i="13"/>
  <c r="AL32" i="13"/>
  <c r="AJ32" i="13"/>
  <c r="AJ10" i="13"/>
  <c r="L10" i="13"/>
  <c r="AJ58" i="13"/>
  <c r="AL58" i="13"/>
  <c r="L58" i="13"/>
  <c r="AJ62" i="13"/>
  <c r="AL62" i="13"/>
  <c r="L62" i="13"/>
  <c r="AJ7" i="13"/>
  <c r="L7" i="13"/>
  <c r="AL35" i="13"/>
  <c r="AJ35" i="13"/>
  <c r="L35" i="13"/>
  <c r="AL23" i="13"/>
  <c r="AJ23" i="13"/>
  <c r="L23" i="13"/>
  <c r="AJ34" i="13"/>
  <c r="AL34" i="13"/>
  <c r="L34" i="13"/>
  <c r="L52" i="13"/>
  <c r="AL52" i="13"/>
  <c r="AJ52" i="13"/>
  <c r="L13" i="13"/>
  <c r="AJ13" i="13"/>
  <c r="L64" i="13"/>
  <c r="AL64" i="13"/>
  <c r="AJ64" i="13"/>
  <c r="L61" i="13"/>
  <c r="AJ61" i="13"/>
  <c r="AL61" i="13"/>
  <c r="L37" i="13"/>
  <c r="AJ37" i="13"/>
  <c r="AL37" i="13"/>
  <c r="L28" i="13"/>
  <c r="AL28" i="13"/>
  <c r="AJ28" i="13"/>
  <c r="L17" i="13"/>
  <c r="AJ17" i="13"/>
  <c r="AL43" i="13"/>
  <c r="AJ43" i="13"/>
  <c r="L43" i="13"/>
  <c r="AJ6" i="13"/>
  <c r="L6" i="13"/>
  <c r="L44" i="13"/>
  <c r="AL44" i="13"/>
  <c r="AJ44" i="13"/>
  <c r="L33" i="13"/>
  <c r="AJ33" i="13"/>
  <c r="AL33" i="13"/>
  <c r="L21" i="13"/>
  <c r="AJ21" i="13"/>
  <c r="AL21" i="13"/>
  <c r="AL27" i="13"/>
  <c r="AJ27" i="13"/>
  <c r="L27" i="13"/>
  <c r="L48" i="13"/>
  <c r="AL48" i="13"/>
  <c r="AJ48" i="13"/>
  <c r="AL39" i="13"/>
  <c r="AJ39" i="13"/>
  <c r="L39" i="13"/>
  <c r="AL31" i="13"/>
  <c r="AJ31" i="13"/>
  <c r="L31" i="13"/>
  <c r="L25" i="13"/>
  <c r="AJ25" i="13"/>
  <c r="AL25" i="13"/>
  <c r="L36" i="13"/>
  <c r="AL36" i="13"/>
  <c r="AJ36" i="13"/>
  <c r="L41" i="13"/>
  <c r="AJ41" i="13"/>
  <c r="AL41" i="13"/>
  <c r="L29" i="13"/>
  <c r="AJ29" i="13"/>
  <c r="AL29" i="13"/>
  <c r="AJ15" i="13"/>
  <c r="L15" i="13"/>
  <c r="AJ14" i="13"/>
  <c r="L14" i="13"/>
  <c r="AL59" i="13"/>
  <c r="AJ59" i="13"/>
  <c r="L59" i="13"/>
  <c r="L57" i="13"/>
  <c r="AJ57" i="13"/>
  <c r="AL57" i="13"/>
  <c r="L49" i="13"/>
  <c r="AJ49" i="13"/>
  <c r="AL49" i="13"/>
  <c r="L53" i="13"/>
  <c r="AJ53" i="13"/>
  <c r="AL53" i="13"/>
  <c r="L24" i="13"/>
  <c r="AL24" i="13"/>
  <c r="AJ24" i="13"/>
  <c r="AL18" i="13" l="1"/>
  <c r="AL17" i="13"/>
  <c r="AL13" i="13"/>
  <c r="AL16" i="13"/>
  <c r="AL14" i="13"/>
  <c r="AL15" i="13"/>
  <c r="AL11" i="13"/>
  <c r="AL10" i="13"/>
  <c r="AL12" i="13"/>
  <c r="AL8" i="13"/>
  <c r="AL6" i="13"/>
  <c r="AL7" i="13"/>
  <c r="L14" i="1" l="1"/>
  <c r="AJ14" i="1"/>
  <c r="AJ59" i="1"/>
  <c r="L59" i="1"/>
  <c r="AL59" i="1" s="1"/>
  <c r="L60" i="1"/>
  <c r="AJ60" i="1"/>
  <c r="AL60" i="1"/>
  <c r="AJ34" i="1"/>
  <c r="L34" i="1"/>
  <c r="AJ17" i="1"/>
  <c r="L17" i="1"/>
  <c r="AJ20" i="1"/>
  <c r="L20" i="1"/>
  <c r="L54" i="1"/>
  <c r="AJ54" i="1"/>
  <c r="L24" i="1"/>
  <c r="AJ24" i="1"/>
  <c r="AJ29" i="1"/>
  <c r="L29" i="1"/>
  <c r="L19" i="1"/>
  <c r="AJ19" i="1"/>
  <c r="L50" i="1"/>
  <c r="AJ50" i="1"/>
  <c r="L48" i="1"/>
  <c r="AL48" i="1" s="1"/>
  <c r="AJ48" i="1"/>
  <c r="AJ37" i="1"/>
  <c r="L37" i="1"/>
  <c r="AL37" i="1" s="1"/>
  <c r="L40" i="1"/>
  <c r="AL40" i="1" s="1"/>
  <c r="AJ40" i="1"/>
  <c r="AJ33" i="1"/>
  <c r="L33" i="1"/>
  <c r="AJ23" i="1"/>
  <c r="L23" i="1"/>
  <c r="L26" i="1"/>
  <c r="AJ26" i="1"/>
  <c r="AJ36" i="1"/>
  <c r="AL36" i="1" s="1"/>
  <c r="L36" i="1"/>
  <c r="AJ21" i="1"/>
  <c r="L21" i="1"/>
  <c r="L8" i="1"/>
  <c r="AJ8" i="1"/>
  <c r="AJ25" i="1"/>
  <c r="L25" i="1"/>
  <c r="L15" i="1"/>
  <c r="AJ15" i="1"/>
  <c r="AJ10" i="1"/>
  <c r="L10" i="1"/>
  <c r="AJ28" i="1"/>
  <c r="L28" i="1"/>
  <c r="L38" i="1"/>
  <c r="AJ38" i="1"/>
  <c r="AJ61" i="1"/>
  <c r="L61" i="1"/>
  <c r="L51" i="1"/>
  <c r="AJ51" i="1"/>
  <c r="AJ65" i="1"/>
  <c r="L65" i="1"/>
  <c r="L55" i="1"/>
  <c r="AL55" i="1" s="1"/>
  <c r="AJ55" i="1"/>
  <c r="AJ22" i="1"/>
  <c r="L22" i="1"/>
  <c r="L27" i="1"/>
  <c r="AJ27" i="1"/>
  <c r="AJ57" i="1"/>
  <c r="L57" i="1"/>
  <c r="AJ47" i="1"/>
  <c r="L47" i="1"/>
  <c r="L18" i="1"/>
  <c r="AJ18" i="1"/>
  <c r="L32" i="1"/>
  <c r="AJ32" i="1"/>
  <c r="AJ46" i="1"/>
  <c r="AL46" i="1" s="1"/>
  <c r="L46" i="1"/>
  <c r="AJ53" i="1"/>
  <c r="L53" i="1"/>
  <c r="AL53" i="1" s="1"/>
  <c r="AJ45" i="1"/>
  <c r="L45" i="1"/>
  <c r="AJ35" i="1"/>
  <c r="L35" i="1"/>
  <c r="L64" i="1"/>
  <c r="AL64" i="1" s="1"/>
  <c r="AJ64" i="1"/>
  <c r="AJ11" i="1"/>
  <c r="L11" i="1"/>
  <c r="L30" i="1"/>
  <c r="AJ30" i="1"/>
  <c r="AJ49" i="1"/>
  <c r="L49" i="1"/>
  <c r="AL49" i="1" s="1"/>
  <c r="L39" i="1"/>
  <c r="AL39" i="1" s="1"/>
  <c r="AJ39" i="1"/>
  <c r="AJ58" i="1"/>
  <c r="L58" i="1"/>
  <c r="AL58" i="1" s="1"/>
  <c r="L52" i="1"/>
  <c r="AJ52" i="1"/>
  <c r="AL52" i="1" s="1"/>
  <c r="AJ56" i="1"/>
  <c r="L56" i="1"/>
  <c r="AL56" i="1" s="1"/>
  <c r="AJ41" i="1"/>
  <c r="L41" i="1"/>
  <c r="L31" i="1"/>
  <c r="AJ31" i="1"/>
  <c r="L42" i="1"/>
  <c r="AL42" i="1" s="1"/>
  <c r="AJ42" i="1"/>
  <c r="AJ44" i="1"/>
  <c r="L44" i="1"/>
  <c r="L16" i="1"/>
  <c r="AJ16" i="1"/>
  <c r="L43" i="1"/>
  <c r="AJ43" i="1"/>
  <c r="AL43" i="1" s="1"/>
  <c r="L62" i="1"/>
  <c r="AL62" i="1" s="1"/>
  <c r="AJ62" i="1"/>
  <c r="AJ13" i="1"/>
  <c r="L13" i="1"/>
  <c r="L7" i="1"/>
  <c r="AJ7" i="1"/>
  <c r="AJ9" i="1"/>
  <c r="L9" i="1"/>
  <c r="L63" i="1"/>
  <c r="AJ63" i="1"/>
  <c r="AL63" i="1"/>
  <c r="AJ12" i="1"/>
  <c r="L12" i="1"/>
  <c r="L6" i="1"/>
  <c r="AJ6" i="1"/>
  <c r="A82" i="13" a="1"/>
  <c r="A82" i="13" s="1"/>
  <c r="C82" i="13" a="1"/>
  <c r="C82" i="13" s="1"/>
  <c r="E82" i="13" a="1"/>
  <c r="E82" i="13" s="1"/>
  <c r="F82" i="13" a="1"/>
  <c r="F82" i="13" s="1"/>
  <c r="D82" i="13" a="1"/>
  <c r="D82" i="13" s="1"/>
  <c r="AL65" i="1" l="1"/>
  <c r="AL61" i="1"/>
  <c r="AL57" i="1"/>
  <c r="AL54" i="1"/>
  <c r="AL45" i="1"/>
  <c r="AL38" i="1"/>
  <c r="AL51" i="1"/>
  <c r="AL41" i="1"/>
  <c r="AL44" i="1"/>
  <c r="AL47" i="1"/>
  <c r="AL50" i="1"/>
  <c r="AL34" i="1"/>
  <c r="AL35" i="1"/>
  <c r="AL32" i="1"/>
  <c r="AL33" i="1"/>
  <c r="AL29" i="1"/>
  <c r="AL31" i="1"/>
  <c r="AL30" i="1"/>
  <c r="AL26" i="1"/>
  <c r="AL23" i="1"/>
  <c r="AL25" i="1"/>
  <c r="AL24" i="1"/>
  <c r="AL27" i="1"/>
  <c r="AL22" i="1"/>
  <c r="AL21" i="1"/>
  <c r="AL20" i="1"/>
  <c r="AL28" i="1"/>
  <c r="AL19" i="1"/>
  <c r="AL17" i="1"/>
  <c r="AL9" i="1"/>
  <c r="AL8" i="1"/>
  <c r="AL11" i="1"/>
  <c r="AL10" i="1"/>
  <c r="AL15" i="1"/>
  <c r="AL13" i="1"/>
  <c r="AL6" i="1"/>
  <c r="AL7" i="1"/>
  <c r="AL18" i="1"/>
  <c r="AL16" i="1"/>
  <c r="AL14" i="1"/>
  <c r="AL12" i="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U7" i="36" s="1"/>
  <c r="Y7" i="36"/>
  <c r="C8" i="36"/>
  <c r="H7" i="36"/>
  <c r="I8" i="36"/>
  <c r="A9" i="36"/>
  <c r="R9" i="36" s="1"/>
  <c r="J8" i="36"/>
  <c r="E10" i="36"/>
  <c r="B10" i="36"/>
  <c r="D9" i="36"/>
  <c r="B11" i="36"/>
  <c r="G8" i="36"/>
  <c r="K9" i="36"/>
  <c r="E9" i="36"/>
  <c r="L9" i="36"/>
  <c r="F9" i="36"/>
  <c r="W8" i="36" l="1"/>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C116" i="36"/>
  <c r="Y115" i="36"/>
  <c r="S115" i="36"/>
  <c r="C117" i="36"/>
  <c r="H115" i="36"/>
  <c r="G116" i="36"/>
  <c r="G117" i="36"/>
  <c r="B119" i="36"/>
  <c r="Y117" i="36"/>
  <c r="A118" i="36"/>
  <c r="L118" i="36"/>
  <c r="F118" i="36"/>
  <c r="K118" i="36"/>
  <c r="R117" i="36"/>
  <c r="D118" i="36"/>
  <c r="E118" i="36"/>
  <c r="T52" i="36"/>
  <c r="S52" i="36"/>
  <c r="T116" i="36"/>
  <c r="J116" i="36"/>
  <c r="Z116" i="36"/>
  <c r="AB116" i="36"/>
  <c r="R116" i="36"/>
  <c r="U115" i="36" l="1"/>
  <c r="Z117" i="36"/>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s="1"/>
  <c r="U53" i="36" l="1"/>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sharedStrings.xml><?xml version="1.0" encoding="utf-8"?>
<sst xmlns="http://schemas.openxmlformats.org/spreadsheetml/2006/main" count="467" uniqueCount="237">
  <si>
    <t>County Code</t>
  </si>
  <si>
    <t>Inter-County 
Indicator</t>
  </si>
  <si>
    <t>Worksheet 1</t>
  </si>
  <si>
    <t>Worksheet 2</t>
  </si>
  <si>
    <t>Ad Valorem Roll</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</si>
  <si>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</si>
  <si>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</si>
  <si>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</si>
  <si>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</si>
  <si>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</si>
  <si>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</si>
  <si>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</si>
  <si>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</si>
  <si>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</si>
  <si>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</si>
  <si>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</si>
  <si>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</si>
  <si>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</si>
  <si>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</si>
  <si>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</si>
  <si>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</si>
  <si>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</si>
  <si>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</si>
  <si>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</si>
  <si>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</si>
  <si>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</si>
  <si>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</si>
  <si>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</si>
  <si>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</si>
  <si>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</si>
  <si>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</si>
  <si>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</si>
  <si>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</si>
  <si>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</si>
  <si>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County 
Code</t>
  </si>
  <si>
    <t>Name of County, Township, 
City, or Village</t>
  </si>
  <si>
    <t>2013 Taxable Value from
the Ad Valorem Roll for 
each municipality listed</t>
  </si>
  <si>
    <t>2013 Taxable Value from the
IFT Roll for each municipality listed</t>
  </si>
  <si>
    <t>Worksheet 3</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</si>
  <si>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</si>
  <si>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</si>
  <si>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</si>
  <si>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</si>
  <si>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</si>
  <si>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</si>
  <si>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</si>
  <si>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</si>
  <si>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</si>
  <si>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</si>
  <si>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</si>
  <si>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</si>
  <si>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</si>
  <si>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</si>
  <si>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</si>
  <si>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</si>
  <si>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</si>
  <si>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</si>
  <si>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</si>
  <si>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</si>
  <si>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</si>
  <si>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</si>
  <si>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</si>
  <si>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</si>
  <si>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</si>
  <si>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</si>
  <si>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</si>
  <si>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Taxing Unit 
Type</t>
  </si>
  <si>
    <t>2013
TOTAL
TAXABLE VALUE</t>
  </si>
  <si>
    <t>2014 
TOTAL 
TAXABLE VALUE</t>
  </si>
  <si>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</si>
  <si>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</si>
  <si>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</si>
  <si>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RECLASSIFICATION  
</t>
    </r>
    <r>
      <rPr>
        <i/>
        <u/>
        <sz val="11"/>
        <color theme="1"/>
        <rFont val="Calibri"/>
        <family val="2"/>
        <scheme val="minor"/>
      </rPr>
      <t>Click for Help</t>
    </r>
  </si>
  <si>
    <t>County
Code</t>
  </si>
  <si>
    <t>2013 TAXABLE VALUES AS REPORTED ON 2015 PPSR AND
MODIFIED FOR MUNICIPALITY BOUNDARY CHANGES AND PROPERTY RECLASSIFICATIONS</t>
  </si>
  <si>
    <t>2014 TAXABLE VALUES AS REPORTED ON 2015 PPSR AND
MODIFIED FOR MUNICIPALITY BOUNDARY CHANGES AND PROPERTY RECLASSIFICATIONS</t>
  </si>
  <si>
    <t>2015 TAXABLE VALUES AS REPORTED ON 2015 PPSR AND
MODIFIED FOR MUNICIPALITY BOUNDARY CHANGES AND PROPERTY RECLASSIFICATIONS</t>
  </si>
  <si>
    <r>
      <rPr>
        <b/>
        <sz val="11"/>
        <color theme="1"/>
        <rFont val="Calibri"/>
        <family val="2"/>
        <scheme val="minor"/>
      </rPr>
      <t xml:space="preserve">2013
PERSONAL PROPERTY
MUNICIPALITY BOUNDARY CHANGE 
</t>
    </r>
    <r>
      <rPr>
        <i/>
        <sz val="11"/>
        <color theme="1"/>
        <rFont val="Calibri"/>
        <family val="2"/>
        <scheme val="minor"/>
      </rPr>
      <t xml:space="preserve">
</t>
    </r>
    <r>
      <rPr>
        <i/>
        <u/>
        <sz val="11"/>
        <color theme="1"/>
        <rFont val="Calibri"/>
        <family val="2"/>
        <scheme val="minor"/>
      </rPr>
      <t>Click for Help</t>
    </r>
  </si>
  <si>
    <r>
      <t xml:space="preserve">2014
PERSONAL PROPERTY
MUNICIPALITY BOUNDARY CHANGE 
</t>
    </r>
    <r>
      <rPr>
        <i/>
        <u/>
        <sz val="11"/>
        <color theme="1"/>
        <rFont val="Calibri"/>
        <family val="2"/>
        <scheme val="minor"/>
      </rPr>
      <t>Click for Help</t>
    </r>
  </si>
  <si>
    <r>
      <t xml:space="preserve">2015
PERSONAL PROPERTY
MUNICIPALITY BOUNDARY CHANGE 
</t>
    </r>
    <r>
      <rPr>
        <i/>
        <u/>
        <sz val="11"/>
        <color theme="1"/>
        <rFont val="Calibri"/>
        <family val="2"/>
        <scheme val="minor"/>
      </rPr>
      <t>Click for Help</t>
    </r>
  </si>
  <si>
    <t>Name of School District, Intermediate School District (ISD), 
or Community College</t>
  </si>
  <si>
    <t>Name of Local Authority</t>
  </si>
  <si>
    <r>
      <t xml:space="preserve"> 2025 
PERSONAL PROPERTY 
RECLASSIFICATION  
</t>
    </r>
    <r>
      <rPr>
        <i/>
        <u/>
        <sz val="11"/>
        <color theme="1"/>
        <rFont val="Calibri"/>
        <family val="2"/>
        <scheme val="minor"/>
      </rPr>
      <t xml:space="preserve">
Click for Help</t>
    </r>
  </si>
  <si>
    <t>SAGINAW COUNTY</t>
  </si>
  <si>
    <t>73</t>
  </si>
  <si>
    <t>73110</t>
  </si>
  <si>
    <t>CHESANING UNION SCHOOLS</t>
  </si>
  <si>
    <t>SD</t>
  </si>
  <si>
    <t>73000</t>
  </si>
  <si>
    <t>SAGINAW</t>
  </si>
  <si>
    <t>SCHOOL DISTRICT</t>
  </si>
  <si>
    <t/>
  </si>
  <si>
    <t>WORKSHEET 2</t>
  </si>
  <si>
    <t>73170</t>
  </si>
  <si>
    <t>BIRCH RUN AREA SCHOOLS</t>
  </si>
  <si>
    <t>73190</t>
  </si>
  <si>
    <t>FRANKENMUTH SCHOOL DISTRICT</t>
  </si>
  <si>
    <t>73200</t>
  </si>
  <si>
    <t>FREELAND COMMUNITY SCHOOL DISTRICT</t>
  </si>
  <si>
    <t>73210</t>
  </si>
  <si>
    <t>HEMLOCK PUBLIC SCHOOL DISTRICT</t>
  </si>
  <si>
    <t>73230</t>
  </si>
  <si>
    <t>MERRILL COMMUNITY SCHOOLS</t>
  </si>
  <si>
    <t>SAGINAW ISD</t>
  </si>
  <si>
    <t>ISD</t>
  </si>
  <si>
    <t>INTERMEDIATE SCHOOL DISTRICT</t>
  </si>
  <si>
    <t>09600</t>
  </si>
  <si>
    <t>DELTA COMMUNITY COLLEGE</t>
  </si>
  <si>
    <t>CC</t>
  </si>
  <si>
    <t>COMMUNITY COLLEGE</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</si>
  <si>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</si>
  <si>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</si>
  <si>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</si>
  <si>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</si>
  <si>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</si>
  <si>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</si>
  <si>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</si>
  <si>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</si>
  <si>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</si>
  <si>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</si>
  <si>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</si>
  <si>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</si>
  <si>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</si>
  <si>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</si>
  <si>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</si>
  <si>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</si>
  <si>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</si>
  <si>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</si>
  <si>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</si>
  <si>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</si>
  <si>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</si>
  <si>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</si>
  <si>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</si>
  <si>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</si>
  <si>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</si>
  <si>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</si>
  <si>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</si>
  <si>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</si>
  <si>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</si>
  <si>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</si>
  <si>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</si>
  <si>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</si>
  <si>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</si>
  <si>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</si>
  <si>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</si>
  <si>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</si>
  <si>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</si>
  <si>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</si>
  <si>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</si>
  <si>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</si>
  <si>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Michigan Department of Treasury</t>
  </si>
  <si>
    <t>Due Date: June 7, 2025</t>
  </si>
  <si>
    <t>(Rev. 12/24)</t>
  </si>
  <si>
    <t>2025 Personal Property Inter-County Summary Report (PPSR-IC)</t>
  </si>
  <si>
    <t>Totals for Inter-County Municipalities</t>
  </si>
  <si>
    <t>For 2025 Millage Rate and Personal Property Tax (PPT) Reimbursement Calculations</t>
  </si>
  <si>
    <t>Issued under the authority of Public Act 86 of 2014, as amended (MCL 123.1353(3))</t>
  </si>
  <si>
    <t>All submissions must be in Excel format.</t>
  </si>
  <si>
    <t>The Local Community Stabilization Authority Act (LCSA Act), 2014 Public Act 86, as amended, requires the county equalization</t>
  </si>
  <si>
    <t>director to report the commercial personal property and industrial personal property taxable values for each inter-county</t>
  </si>
  <si>
    <t>municipality (i.e. municipalities that exist in multiple counties). The 2025 PPSR-IC is to be used by the county for reporting</t>
  </si>
  <si>
    <t>these personal property taxable values.</t>
  </si>
  <si>
    <t>The county responsible for calculating the millage reduction fraction (MRF) is also responsible for compiling, and reporting</t>
  </si>
  <si>
    <t>to the Michigan Department of Treasury (Treasury), the total taxable values of the inter-county municipalities.</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</si>
  <si>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</si>
  <si>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</si>
  <si>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</si>
  <si>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</si>
  <si>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Local Authorities</t>
    </r>
  </si>
  <si>
    <t>1)</t>
  </si>
  <si>
    <t>Review Pre-Populated Municipalities</t>
  </si>
  <si>
    <t>If a municipality has been omitted from the PPSR-IC, please contact Treasury so that a revised copy of the PPSR-IC can</t>
  </si>
  <si>
    <t>be provided for completion. (See contact information at end of instructions.)</t>
  </si>
  <si>
    <t>2)</t>
  </si>
  <si>
    <t>Review Pre-Populated 2013, 2014, and 2015 Personal Property Taxable Values*</t>
  </si>
  <si>
    <t xml:space="preserve">The 2013, 2014, and 2015 personal property taxable values should be the taxable values as of June 20, 2015, unless </t>
  </si>
  <si>
    <t>the taxable values have been modified due to a municipality boundary change or a property reclassification, as required</t>
  </si>
  <si>
    <t>by the LCSA Act.</t>
  </si>
  <si>
    <t>Modification of 2013, 2014, and 2015 Personal Property Taxable Values due to a Municipality Boundary Change</t>
  </si>
  <si>
    <t xml:space="preserve">For property that was assessed in 2013, 2014, or 2015 in a municipality other than the one in which it is </t>
  </si>
  <si>
    <t xml:space="preserve">assessed in 2025, complete the following: </t>
  </si>
  <si>
    <t xml:space="preserve">     (i) modify the pre-populated 2013, 2014, and/or 2015 taxable values accordingly, and </t>
  </si>
  <si>
    <t xml:space="preserve">     (ii) record the modifications of the affected municipalities in the "PERSONAL PROPERTY MUNICIPALITY BOUNDARY  </t>
  </si>
  <si>
    <t xml:space="preserve">     CHANGE" columns, and</t>
  </si>
  <si>
    <r>
      <t xml:space="preserve">     (iii) complete </t>
    </r>
    <r>
      <rPr>
        <u/>
        <sz val="11"/>
        <color rgb="FF0000FF"/>
        <rFont val="Calibri"/>
        <family val="2"/>
        <scheme val="minor"/>
      </rPr>
      <t>Form 5658</t>
    </r>
    <r>
      <rPr>
        <sz val="11"/>
        <rFont val="Calibri"/>
        <family val="2"/>
        <scheme val="minor"/>
      </rPr>
      <t xml:space="preserve"> and submit to Treasury no later than March 31, 2026. (See Form 5658 Information below.)</t>
    </r>
  </si>
  <si>
    <t>Modification of 2013, 2014, and 2015 Personal Property Taxable Values due to Reclassification</t>
  </si>
  <si>
    <t xml:space="preserve">For property that was classified in 2013, 2014, or 2015 as commercial personal or industrial personal,   </t>
  </si>
  <si>
    <t>but in 2025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</si>
  <si>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</si>
  <si>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</si>
  <si>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</si>
  <si>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and</t>
  </si>
  <si>
    <r>
      <rPr>
        <b/>
        <sz val="11"/>
        <rFont val="Calibri"/>
        <family val="2"/>
        <scheme val="minor"/>
      </rPr>
      <t>Note:</t>
    </r>
    <r>
      <rPr>
        <sz val="11"/>
        <rFont val="Calibri"/>
        <family val="2"/>
        <scheme val="minor"/>
      </rPr>
      <t xml:space="preserve"> The taxable values reported in the "PERSONAL PROPERTY MUNICIPALITY BOUNDARY CHANGE" or "PERSONAL PROPERTY </t>
    </r>
  </si>
  <si>
    <t xml:space="preserve">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</si>
  <si>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</si>
  <si>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</si>
  <si>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</si>
  <si>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2025 Personal Property Tax Reimbursement Calculations</t>
  </si>
  <si>
    <r>
      <t xml:space="preserve">no later than </t>
    </r>
    <r>
      <rPr>
        <b/>
        <sz val="11"/>
        <color theme="1"/>
        <rFont val="Calibri"/>
        <family val="2"/>
        <scheme val="minor"/>
      </rPr>
      <t>March 31, 2026</t>
    </r>
    <r>
      <rPr>
        <sz val="11"/>
        <color theme="1"/>
        <rFont val="Calibri"/>
        <family val="2"/>
        <scheme val="minor"/>
      </rPr>
      <t xml:space="preserve">. </t>
    </r>
  </si>
  <si>
    <t>To guarantee inclusion of the taxable value modifications in the calculation of the PPT reimbursements to be</t>
  </si>
  <si>
    <t>distributed in October 2025 and February 2026, Treasury must receive Form 5658 by June 7, 2025.</t>
  </si>
  <si>
    <t xml:space="preserve">If Treasury receives Form 5658 between June 7, 2025, and March 31, 2026, and the taxable value modifications </t>
  </si>
  <si>
    <t xml:space="preserve">are not included in the calculation of the PPT reimbursements distributed in October 2025 and February 2026, </t>
  </si>
  <si>
    <t>then they will be included in the calculation of the PPT reimbursements distributed in May 2026.</t>
  </si>
  <si>
    <t>3)</t>
  </si>
  <si>
    <t>Report 2025 Personal Property Taxable Values*</t>
  </si>
  <si>
    <r>
      <t xml:space="preserve">The 2025 personal property taxable values should be the taxable values </t>
    </r>
    <r>
      <rPr>
        <b/>
        <sz val="11"/>
        <rFont val="Calibri"/>
        <family val="2"/>
        <scheme val="minor"/>
      </rPr>
      <t>as of May 10, 2025</t>
    </r>
    <r>
      <rPr>
        <sz val="11"/>
        <rFont val="Calibri"/>
        <family val="2"/>
        <scheme val="minor"/>
      </rPr>
      <t xml:space="preserve">, unless the taxable </t>
    </r>
  </si>
  <si>
    <t>values have been modified due to a property reclassification, as required by the LCSA Act.</t>
  </si>
  <si>
    <t>Modification of 2025 Personal Property Taxable Value due to Reclassification</t>
  </si>
  <si>
    <t xml:space="preserve">For property that was classified in 2013, 2014, or 2015 as real or utility personal, but in 2025 is classified as </t>
  </si>
  <si>
    <t xml:space="preserve">commercial personal or industrial personal, complete the following: </t>
  </si>
  <si>
    <t xml:space="preserve">     (i) modify the 2025 taxable values by excluding the property's 2025 taxable values from the totals, and </t>
  </si>
  <si>
    <t xml:space="preserve">     (ii) record the modifications of the affected municipalities in the "2025 PERSONAL PROPERTY </t>
  </si>
  <si>
    <t xml:space="preserve">    RECLASSIFICATION" column.</t>
  </si>
  <si>
    <t xml:space="preserve">*All reported taxable values must include any Renaissance Zone or MCL 211.7d (i.e. housing for elderly or disabled </t>
  </si>
  <si>
    <t xml:space="preserve">families) personal property taxable values for the requested classifications. </t>
  </si>
  <si>
    <t>INSTRUCTIONS FOR PP VALUE CHANGE SUMMARY WORKSHEET</t>
  </si>
  <si>
    <r>
      <t xml:space="preserve">After the county equalization director has certified the 2025 PPSR-IC in the section below, the </t>
    </r>
    <r>
      <rPr>
        <i/>
        <sz val="11"/>
        <rFont val="Calibri"/>
        <family val="2"/>
        <scheme val="minor"/>
      </rPr>
      <t>PP Value Change Summary</t>
    </r>
  </si>
  <si>
    <t>worksheet will be populated with the 2025 personal property value change for each inter-county municipality.</t>
  </si>
  <si>
    <r>
      <t xml:space="preserve">The county equalization director should provide a copy of the </t>
    </r>
    <r>
      <rPr>
        <i/>
        <sz val="11"/>
        <rFont val="Calibri"/>
        <family val="2"/>
        <scheme val="minor"/>
      </rPr>
      <t>PP Value Change Summary</t>
    </r>
    <r>
      <rPr>
        <sz val="11"/>
        <rFont val="Calibri"/>
        <family val="2"/>
        <scheme val="minor"/>
      </rPr>
      <t xml:space="preserve"> worksheet to each</t>
    </r>
  </si>
  <si>
    <t>inter-county municipality to assist them in calculating debt millages and budgeting for the 2025 PPT 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</si>
  <si>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</si>
  <si>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</si>
  <si>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</si>
  <si>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</si>
  <si>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t>Phone Number</t>
  </si>
  <si>
    <t>Date</t>
  </si>
  <si>
    <t>Note: Treasury will not accept an uncertified Personal Property Inter-County Summary Report.</t>
  </si>
  <si>
    <t>SUBMISSIONS</t>
  </si>
  <si>
    <r>
      <t xml:space="preserve">Please submit this Excel file by </t>
    </r>
    <r>
      <rPr>
        <b/>
        <sz val="11"/>
        <color theme="1"/>
        <rFont val="Calibri"/>
        <family val="2"/>
        <scheme val="minor"/>
      </rPr>
      <t>June 7, 2025</t>
    </r>
    <r>
      <rPr>
        <sz val="11"/>
        <color theme="1"/>
        <rFont val="Calibri"/>
        <family val="2"/>
        <scheme val="minor"/>
      </rPr>
      <t xml:space="preserve"> to Treasury at: </t>
    </r>
    <r>
      <rPr>
        <u/>
        <sz val="11"/>
        <color rgb="FF0000FF"/>
        <rFont val="Calibri"/>
        <family val="2"/>
        <scheme val="minor"/>
      </rPr>
      <t>TreasORTAPPT@michigan.gov</t>
    </r>
    <r>
      <rPr>
        <sz val="11"/>
        <color theme="1"/>
        <rFont val="Calibri"/>
        <family val="2"/>
        <scheme val="minor"/>
      </rPr>
      <t>.</t>
    </r>
  </si>
  <si>
    <t>Thank you in advance for your assistance.</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</si>
  <si>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</si>
  <si>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</si>
  <si>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</si>
  <si>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2025 PERSONAL PROPERTY VALUE CHANGE BY MUNICIPALITY IN SAGINAW COUNTY</t>
  </si>
  <si>
    <t>Denise Joseph</t>
  </si>
  <si>
    <t>989-790-5260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</si>
</sst>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8"/>
      <color theme="0"/>
      <name val="Calibri"/>
      <family val="2"/>
      <scheme val="minor"/>
    </font>
    <font>
      <b/>
      <sz val="12"/>
      <color rgb="FFFF0000"/>
      <name val="Calibri"/>
      <family val="2"/>
      <scheme val="minor"/>
    </font>
    <font>
      <i/>
      <u/>
      <sz val="11"/>
      <color theme="1"/>
      <name val="Calibri"/>
      <family val="2"/>
      <scheme val="minor"/>
    </font>
    <font>
      <sz val="14"/>
      <color theme="1"/>
      <name val="Calibri"/>
      <family val="2"/>
      <scheme val="minor"/>
    </font>
    <font>
      <sz val="8"/>
      <color theme="1"/>
      <name val="Calibri"/>
      <family val="2"/>
      <scheme val="minor"/>
    </font>
    <font>
      <b/>
      <sz val="13"/>
      <color theme="1"/>
      <name val="Calibri"/>
      <family val="2"/>
      <scheme val="minor"/>
    </font>
    <font>
      <sz val="8"/>
      <name val="Calibri"/>
      <family val="2"/>
      <scheme val="minor"/>
    </font>
    <font>
      <b/>
      <u/>
      <sz val="12"/>
      <color theme="1"/>
      <name val="Calibri"/>
      <family val="2"/>
      <scheme val="minor"/>
    </font>
    <font>
      <b/>
      <u/>
      <sz val="11"/>
      <color theme="1"/>
      <name val="Calibri"/>
      <family val="2"/>
      <scheme val="minor"/>
    </font>
    <font>
      <b/>
      <i/>
      <u/>
      <sz val="11"/>
      <name val="Calibri"/>
      <family val="2"/>
      <scheme val="minor"/>
    </font>
    <font>
      <u/>
      <sz val="11"/>
      <color rgb="FF0000FF"/>
      <name val="Calibri"/>
      <family val="2"/>
      <scheme val="minor"/>
    </font>
    <font>
      <b/>
      <sz val="11"/>
      <name val="Calibri"/>
      <family val="2"/>
      <scheme val="minor"/>
    </font>
    <font>
      <sz val="10"/>
      <color theme="1"/>
      <name val="Calibri"/>
      <family val="2"/>
      <scheme val="minor"/>
    </font>
    <font>
      <i/>
      <sz val="11"/>
      <name val="Calibri"/>
      <family val="2"/>
      <scheme val="minor"/>
    </font>
    <font>
      <sz val="12"/>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theme="0" tint="-0.14999847407452621"/>
        <bgColor indexed="64"/>
      </patternFill>
    </fill>
  </fills>
  <borders count="15">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240">
    <xf numFmtId="0" fontId="0" fillId="0" borderId="0" xfId="0"/>
    <xf numFmtId="0" fontId="0" fillId="2" borderId="0" xfId="0" applyFill="1" applyProtection="1">
      <protection hidden="1"/>
    </xf>
    <xf numFmtId="0" fontId="0" fillId="0" borderId="0" xfId="0" applyAlignment="1" applyProtection="1">
      <alignment vertical="center"/>
      <protection hidden="1"/>
    </xf>
    <xf numFmtId="0" fontId="4" fillId="3"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165" fontId="0" fillId="2" borderId="0" xfId="0" applyNumberFormat="1" applyFill="1" applyProtection="1">
      <protection hidden="1"/>
    </xf>
    <xf numFmtId="0" fontId="0" fillId="3" borderId="0" xfId="0" applyFill="1" applyAlignment="1" applyProtection="1">
      <alignment vertical="center"/>
      <protection hidden="1"/>
    </xf>
    <xf numFmtId="43" fontId="0" fillId="2" borderId="0" xfId="0" applyNumberFormat="1" applyFill="1" applyAlignment="1" applyProtection="1">
      <alignment horizontal="center" vertical="center"/>
      <protection hidden="1"/>
    </xf>
    <xf numFmtId="49" fontId="0" fillId="5" borderId="11" xfId="0" applyNumberFormat="1" applyFill="1" applyBorder="1" applyAlignment="1" applyProtection="1">
      <alignment horizontal="center" vertical="center" wrapText="1"/>
      <protection hidden="1"/>
    </xf>
    <xf numFmtId="0" fontId="0" fillId="5" borderId="11" xfId="0" applyFill="1" applyBorder="1" applyAlignment="1" applyProtection="1">
      <alignment horizontal="center" vertical="center"/>
      <protection hidden="1"/>
    </xf>
    <xf numFmtId="43" fontId="0" fillId="5" borderId="11" xfId="1" applyFont="1" applyFill="1" applyBorder="1" applyAlignment="1" applyProtection="1">
      <alignment horizontal="center" vertical="center" wrapText="1"/>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9" fillId="3" borderId="0" xfId="0" applyFont="1" applyFill="1" applyAlignment="1" applyProtection="1">
      <alignment horizontal="center" vertical="center"/>
      <protection hidden="1"/>
    </xf>
    <xf numFmtId="0" fontId="9" fillId="3" borderId="2" xfId="0" applyFont="1" applyFill="1" applyBorder="1" applyAlignment="1" applyProtection="1">
      <alignment horizontal="center" vertical="center"/>
      <protection hidden="1"/>
    </xf>
    <xf numFmtId="0" fontId="0" fillId="3"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38" fontId="0" fillId="0" borderId="0" xfId="1" applyNumberFormat="1" applyFont="1" applyProtection="1">
      <protection hidden="1"/>
    </xf>
    <xf numFmtId="0" fontId="13" fillId="4" borderId="13" xfId="0" applyFont="1" applyFill="1" applyBorder="1" applyAlignment="1" applyProtection="1">
      <alignment horizontal="center" vertical="center"/>
      <protection hidden="1"/>
    </xf>
    <xf numFmtId="0" fontId="4" fillId="3" borderId="1" xfId="0" applyFont="1" applyFill="1" applyBorder="1" applyAlignment="1" applyProtection="1">
      <alignment horizontal="center" vertical="top" wrapText="1"/>
      <protection hidden="1"/>
    </xf>
    <xf numFmtId="0" fontId="0" fillId="3" borderId="6" xfId="0" applyFill="1" applyBorder="1" applyAlignment="1" applyProtection="1">
      <alignment horizontal="center" wrapText="1"/>
      <protection hidden="1"/>
    </xf>
    <xf numFmtId="0" fontId="0" fillId="3" borderId="4" xfId="0" applyFill="1" applyBorder="1" applyAlignment="1" applyProtection="1">
      <alignment horizontal="center" wrapText="1"/>
      <protection hidden="1"/>
    </xf>
    <xf numFmtId="49" fontId="13" fillId="4" borderId="13" xfId="0" applyNumberFormat="1" applyFont="1" applyFill="1" applyBorder="1" applyAlignment="1" applyProtection="1">
      <alignment horizontal="center" vertical="center"/>
      <protection hidden="1"/>
    </xf>
    <xf numFmtId="49" fontId="4" fillId="3" borderId="1" xfId="0" applyNumberFormat="1" applyFont="1" applyFill="1" applyBorder="1" applyAlignment="1" applyProtection="1">
      <alignment horizontal="center" vertical="top" wrapText="1"/>
      <protection hidden="1"/>
    </xf>
    <xf numFmtId="38" fontId="2" fillId="8" borderId="11" xfId="1" applyNumberFormat="1" applyFont="1" applyFill="1" applyBorder="1" applyAlignment="1" applyProtection="1">
      <alignment horizontal="center" vertical="center" wrapText="1"/>
      <protection hidden="1"/>
    </xf>
    <xf numFmtId="38" fontId="2" fillId="9" borderId="11" xfId="1" applyNumberFormat="1" applyFont="1" applyFill="1" applyBorder="1" applyAlignment="1" applyProtection="1">
      <alignment horizontal="center" vertical="center" wrapText="1"/>
      <protection hidden="1"/>
    </xf>
    <xf numFmtId="38" fontId="2" fillId="12" borderId="11" xfId="1" applyNumberFormat="1" applyFont="1" applyFill="1" applyBorder="1" applyAlignment="1" applyProtection="1">
      <alignment horizontal="center" vertical="center" wrapText="1"/>
      <protection hidden="1"/>
    </xf>
    <xf numFmtId="38" fontId="2" fillId="15" borderId="11" xfId="1" applyNumberFormat="1" applyFont="1" applyFill="1" applyBorder="1" applyAlignment="1" applyProtection="1">
      <alignment horizontal="center" vertical="center" wrapText="1"/>
      <protection hidden="1"/>
    </xf>
    <xf numFmtId="38" fontId="2" fillId="16" borderId="4" xfId="1" applyNumberFormat="1" applyFont="1" applyFill="1" applyBorder="1" applyAlignment="1" applyProtection="1">
      <alignment horizontal="center" vertical="center" wrapText="1"/>
      <protection hidden="1"/>
    </xf>
    <xf numFmtId="4" fontId="2" fillId="7" borderId="4" xfId="0" applyNumberFormat="1" applyFont="1" applyFill="1" applyBorder="1" applyAlignment="1">
      <alignment horizontal="center" vertical="center" wrapText="1"/>
    </xf>
    <xf numFmtId="38" fontId="2" fillId="8" borderId="5" xfId="1" applyNumberFormat="1" applyFont="1" applyFill="1" applyBorder="1" applyAlignment="1" applyProtection="1">
      <alignment horizontal="center" vertical="center" wrapText="1"/>
      <protection hidden="1"/>
    </xf>
    <xf numFmtId="4" fontId="2" fillId="13"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38" fontId="4" fillId="9"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38" fontId="8" fillId="15" borderId="7" xfId="1" applyNumberFormat="1" applyFont="1" applyFill="1" applyBorder="1" applyAlignment="1" applyProtection="1">
      <alignment horizontal="centerContinuous"/>
      <protection hidden="1"/>
    </xf>
    <xf numFmtId="38" fontId="8" fillId="15" borderId="8" xfId="1" applyNumberFormat="1" applyFont="1" applyFill="1" applyBorder="1" applyAlignment="1" applyProtection="1">
      <alignment horizontal="centerContinuous"/>
      <protection hidden="1"/>
    </xf>
    <xf numFmtId="38" fontId="8" fillId="15" borderId="10" xfId="1" applyNumberFormat="1" applyFont="1" applyFill="1" applyBorder="1" applyAlignment="1" applyProtection="1">
      <alignment horizontal="centerContinuous"/>
      <protection hidden="1"/>
    </xf>
    <xf numFmtId="38" fontId="4" fillId="15" borderId="9" xfId="1" applyNumberFormat="1" applyFont="1" applyFill="1" applyBorder="1" applyAlignment="1" applyProtection="1">
      <alignment horizontal="centerContinuous" vertical="center" wrapText="1"/>
      <protection hidden="1"/>
    </xf>
    <xf numFmtId="38" fontId="4" fillId="15" borderId="12" xfId="1" applyNumberFormat="1" applyFont="1" applyFill="1" applyBorder="1" applyAlignment="1" applyProtection="1">
      <alignment horizontal="centerContinuous" vertical="center" wrapText="1"/>
      <protection hidden="1"/>
    </xf>
    <xf numFmtId="38" fontId="2" fillId="16" borderId="9" xfId="1" applyNumberFormat="1" applyFont="1" applyFill="1" applyBorder="1" applyAlignment="1" applyProtection="1">
      <alignment vertical="center" wrapText="1"/>
      <protection hidden="1"/>
    </xf>
    <xf numFmtId="38" fontId="2" fillId="16" borderId="12" xfId="1" applyNumberFormat="1" applyFont="1" applyFill="1" applyBorder="1" applyAlignment="1" applyProtection="1">
      <alignment vertical="center" wrapText="1"/>
      <protection hidden="1"/>
    </xf>
    <xf numFmtId="4" fontId="2" fillId="10" borderId="5" xfId="0" applyNumberFormat="1" applyFont="1" applyFill="1" applyBorder="1" applyAlignment="1">
      <alignment horizontal="center" vertical="center" wrapText="1"/>
    </xf>
    <xf numFmtId="4" fontId="2" fillId="10" borderId="9" xfId="0" applyNumberFormat="1" applyFont="1" applyFill="1" applyBorder="1" applyAlignment="1">
      <alignment vertical="center" wrapText="1"/>
    </xf>
    <xf numFmtId="4" fontId="2" fillId="10" borderId="12" xfId="0" applyNumberFormat="1" applyFont="1" applyFill="1" applyBorder="1" applyAlignment="1">
      <alignment vertical="center" wrapText="1"/>
    </xf>
    <xf numFmtId="38" fontId="4" fillId="9" borderId="12" xfId="1" applyNumberFormat="1" applyFont="1" applyFill="1" applyBorder="1" applyAlignment="1" applyProtection="1">
      <alignment vertical="center" wrapText="1"/>
      <protection hidden="1"/>
    </xf>
    <xf numFmtId="0" fontId="11" fillId="3" borderId="14" xfId="0" applyFont="1" applyFill="1" applyBorder="1" applyAlignment="1" applyProtection="1">
      <alignment horizontal="centerContinuous" vertical="center"/>
      <protection hidden="1"/>
    </xf>
    <xf numFmtId="0" fontId="11" fillId="3" borderId="8" xfId="0" applyFont="1" applyFill="1" applyBorder="1" applyAlignment="1" applyProtection="1">
      <alignment horizontal="centerContinuous" vertical="center"/>
      <protection hidden="1"/>
    </xf>
    <xf numFmtId="0" fontId="11" fillId="3" borderId="10" xfId="0" applyFont="1" applyFill="1" applyBorder="1" applyAlignment="1" applyProtection="1">
      <alignment horizontal="centerContinuous" vertical="center"/>
      <protection hidden="1"/>
    </xf>
    <xf numFmtId="0" fontId="9" fillId="3" borderId="0" xfId="0" applyFont="1" applyFill="1" applyAlignment="1" applyProtection="1">
      <alignment horizontal="centerContinuous" vertical="center"/>
      <protection hidden="1"/>
    </xf>
    <xf numFmtId="0" fontId="9" fillId="3" borderId="2" xfId="0"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wrapText="1"/>
      <protection hidden="1"/>
    </xf>
    <xf numFmtId="0" fontId="10" fillId="3" borderId="2" xfId="0" applyFont="1" applyFill="1" applyBorder="1" applyAlignment="1" applyProtection="1">
      <alignment horizontal="centerContinuous" vertical="center" wrapText="1"/>
      <protection hidden="1"/>
    </xf>
    <xf numFmtId="40" fontId="2" fillId="3" borderId="12" xfId="1" applyNumberFormat="1" applyFont="1" applyFill="1" applyBorder="1" applyAlignment="1" applyProtection="1">
      <alignment horizontal="centerContinuous" vertical="center" wrapText="1"/>
      <protection hidden="1"/>
    </xf>
    <xf numFmtId="40" fontId="2" fillId="3" borderId="5" xfId="1" applyNumberFormat="1" applyFont="1" applyFill="1" applyBorder="1" applyAlignment="1" applyProtection="1">
      <alignment horizontal="centerContinuous" vertical="center" wrapText="1"/>
      <protection hidden="1"/>
    </xf>
    <xf numFmtId="38" fontId="8" fillId="9" borderId="7" xfId="1" applyNumberFormat="1" applyFont="1" applyFill="1" applyBorder="1" applyAlignment="1" applyProtection="1">
      <alignment horizontal="centerContinuous"/>
      <protection hidden="1"/>
    </xf>
    <xf numFmtId="38" fontId="8" fillId="9" borderId="10" xfId="1" applyNumberFormat="1" applyFont="1" applyFill="1" applyBorder="1" applyAlignment="1" applyProtection="1">
      <alignment horizontal="centerContinuous"/>
      <protection hidden="1"/>
    </xf>
    <xf numFmtId="38" fontId="8" fillId="9" borderId="8" xfId="1" applyNumberFormat="1" applyFont="1" applyFill="1" applyBorder="1" applyAlignment="1" applyProtection="1">
      <alignment horizontal="centerContinuous"/>
      <protection hidden="1"/>
    </xf>
    <xf numFmtId="38" fontId="4" fillId="9" borderId="1" xfId="0" applyNumberFormat="1" applyFont="1" applyFill="1" applyBorder="1" applyAlignment="1" applyProtection="1">
      <alignment horizontal="centerContinuous" vertical="top" wrapText="1"/>
      <protection hidden="1"/>
    </xf>
    <xf numFmtId="38" fontId="4" fillId="9" borderId="2" xfId="0" applyNumberFormat="1" applyFont="1" applyFill="1" applyBorder="1" applyAlignment="1" applyProtection="1">
      <alignment horizontal="centerContinuous" vertical="top" wrapText="1"/>
      <protection hidden="1"/>
    </xf>
    <xf numFmtId="38" fontId="4" fillId="9" borderId="0" xfId="0" applyNumberFormat="1" applyFont="1" applyFill="1" applyAlignment="1" applyProtection="1">
      <alignment horizontal="centerContinuous" vertical="top" wrapText="1"/>
      <protection hidden="1"/>
    </xf>
    <xf numFmtId="38" fontId="8" fillId="8" borderId="7" xfId="1" applyNumberFormat="1" applyFont="1" applyFill="1" applyBorder="1" applyAlignment="1" applyProtection="1">
      <alignment horizontal="centerContinuous"/>
      <protection hidden="1"/>
    </xf>
    <xf numFmtId="38" fontId="8" fillId="8" borderId="10" xfId="1" applyNumberFormat="1" applyFont="1" applyFill="1" applyBorder="1" applyAlignment="1" applyProtection="1">
      <alignment horizontal="centerContinuous"/>
      <protection hidden="1"/>
    </xf>
    <xf numFmtId="38" fontId="4" fillId="8" borderId="1" xfId="0" applyNumberFormat="1" applyFont="1" applyFill="1" applyBorder="1" applyAlignment="1" applyProtection="1">
      <alignment horizontal="centerContinuous" vertical="top" wrapText="1"/>
      <protection hidden="1"/>
    </xf>
    <xf numFmtId="38" fontId="4" fillId="8" borderId="2" xfId="0" applyNumberFormat="1" applyFont="1" applyFill="1" applyBorder="1" applyAlignment="1" applyProtection="1">
      <alignment horizontal="centerContinuous" vertical="top" wrapText="1"/>
      <protection hidden="1"/>
    </xf>
    <xf numFmtId="38" fontId="8" fillId="8" borderId="8" xfId="1" applyNumberFormat="1" applyFont="1" applyFill="1" applyBorder="1" applyAlignment="1" applyProtection="1">
      <alignment horizontal="centerContinuous"/>
      <protection hidden="1"/>
    </xf>
    <xf numFmtId="38" fontId="4" fillId="8" borderId="0" xfId="0" applyNumberFormat="1" applyFont="1" applyFill="1" applyAlignment="1" applyProtection="1">
      <alignment horizontal="centerContinuous" vertical="top" wrapText="1"/>
      <protection hidden="1"/>
    </xf>
    <xf numFmtId="4" fontId="2" fillId="7" borderId="9" xfId="0" applyNumberFormat="1" applyFont="1" applyFill="1" applyBorder="1" applyAlignment="1">
      <alignment vertical="center" wrapText="1"/>
    </xf>
    <xf numFmtId="4" fontId="2" fillId="7" borderId="12" xfId="0" applyNumberFormat="1" applyFont="1" applyFill="1" applyBorder="1" applyAlignment="1">
      <alignment vertical="center" wrapText="1"/>
    </xf>
    <xf numFmtId="38" fontId="2" fillId="8" borderId="9" xfId="1" applyNumberFormat="1" applyFont="1" applyFill="1" applyBorder="1" applyAlignment="1" applyProtection="1">
      <alignment vertical="center" wrapText="1"/>
      <protection hidden="1"/>
    </xf>
    <xf numFmtId="38" fontId="2" fillId="8" borderId="12" xfId="1" applyNumberFormat="1" applyFont="1" applyFill="1" applyBorder="1" applyAlignment="1" applyProtection="1">
      <alignment vertical="center" wrapText="1"/>
      <protection hidden="1"/>
    </xf>
    <xf numFmtId="38" fontId="8" fillId="12" borderId="7" xfId="1" applyNumberFormat="1" applyFont="1" applyFill="1" applyBorder="1" applyAlignment="1" applyProtection="1">
      <alignment horizontal="centerContinuous"/>
      <protection hidden="1"/>
    </xf>
    <xf numFmtId="38" fontId="8" fillId="12" borderId="10" xfId="1" applyNumberFormat="1" applyFont="1" applyFill="1" applyBorder="1" applyAlignment="1" applyProtection="1">
      <alignment horizontal="centerContinuous"/>
      <protection hidden="1"/>
    </xf>
    <xf numFmtId="38" fontId="4" fillId="12" borderId="1" xfId="0" applyNumberFormat="1" applyFont="1" applyFill="1" applyBorder="1" applyAlignment="1" applyProtection="1">
      <alignment horizontal="centerContinuous" vertical="top" wrapText="1"/>
      <protection hidden="1"/>
    </xf>
    <xf numFmtId="38" fontId="4" fillId="12" borderId="2" xfId="0" applyNumberFormat="1" applyFont="1" applyFill="1" applyBorder="1" applyAlignment="1" applyProtection="1">
      <alignment horizontal="centerContinuous" vertical="top" wrapText="1"/>
      <protection hidden="1"/>
    </xf>
    <xf numFmtId="38" fontId="8"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3" borderId="9" xfId="0" applyNumberFormat="1" applyFont="1" applyFill="1" applyBorder="1" applyAlignment="1">
      <alignment vertical="center" wrapText="1"/>
    </xf>
    <xf numFmtId="4" fontId="2" fillId="13" borderId="12"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2" xfId="1" applyNumberFormat="1" applyFont="1" applyFill="1" applyBorder="1" applyAlignment="1" applyProtection="1">
      <alignment vertical="center" wrapText="1"/>
      <protection hidden="1"/>
    </xf>
    <xf numFmtId="40" fontId="6" fillId="3" borderId="9" xfId="1" applyNumberFormat="1" applyFont="1" applyFill="1" applyBorder="1" applyAlignment="1" applyProtection="1">
      <alignment vertical="center"/>
      <protection hidden="1"/>
    </xf>
    <xf numFmtId="38" fontId="4" fillId="15" borderId="1" xfId="0" applyNumberFormat="1" applyFont="1" applyFill="1" applyBorder="1" applyAlignment="1" applyProtection="1">
      <alignment horizontal="centerContinuous" vertical="top" wrapText="1"/>
      <protection hidden="1"/>
    </xf>
    <xf numFmtId="38" fontId="4" fillId="15" borderId="2" xfId="0" applyNumberFormat="1" applyFont="1" applyFill="1" applyBorder="1" applyAlignment="1" applyProtection="1">
      <alignment horizontal="centerContinuous" vertical="top" wrapText="1"/>
      <protection hidden="1"/>
    </xf>
    <xf numFmtId="38" fontId="4" fillId="15" borderId="0" xfId="0" applyNumberFormat="1" applyFont="1" applyFill="1" applyAlignment="1" applyProtection="1">
      <alignment horizontal="centerContinuous" vertical="top" wrapText="1"/>
      <protection hidden="1"/>
    </xf>
    <xf numFmtId="40" fontId="6" fillId="3" borderId="12" xfId="1" applyNumberFormat="1"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protection hidden="1"/>
    </xf>
    <xf numFmtId="0" fontId="10" fillId="3" borderId="2" xfId="0" applyFont="1" applyFill="1" applyBorder="1" applyAlignment="1" applyProtection="1">
      <alignment horizontal="centerContinuous" vertical="center"/>
      <protection hidden="1"/>
    </xf>
    <xf numFmtId="0" fontId="5" fillId="2" borderId="0" xfId="0" applyFont="1" applyFill="1" applyAlignment="1" applyProtection="1">
      <alignment vertical="center"/>
      <protection hidden="1"/>
    </xf>
    <xf numFmtId="0" fontId="12" fillId="2" borderId="0" xfId="0" applyFont="1" applyFill="1" applyProtection="1">
      <protection hidden="1"/>
    </xf>
    <xf numFmtId="0" fontId="6" fillId="2" borderId="0" xfId="0" applyFont="1" applyFill="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49" fontId="0" fillId="0" borderId="0" xfId="0" applyNumberFormat="1"/>
    <xf numFmtId="49" fontId="6" fillId="2" borderId="3" xfId="0" applyNumberFormat="1" applyFont="1" applyFill="1" applyBorder="1" applyAlignment="1" applyProtection="1">
      <alignment horizontal="centerContinuous"/>
      <protection hidden="1"/>
    </xf>
    <xf numFmtId="0" fontId="14" fillId="2" borderId="3" xfId="0" applyFont="1" applyFill="1" applyBorder="1" applyAlignment="1" applyProtection="1">
      <alignment horizontal="center"/>
      <protection hidden="1"/>
    </xf>
    <xf numFmtId="0" fontId="6" fillId="2" borderId="3" xfId="0" applyFont="1" applyFill="1" applyBorder="1" applyAlignment="1" applyProtection="1">
      <alignment horizontal="centerContinuous"/>
      <protection hidden="1"/>
    </xf>
    <xf numFmtId="0" fontId="0" fillId="2" borderId="0" xfId="0" applyFill="1" applyAlignment="1" applyProtection="1">
      <alignment horizontal="left" vertical="center" wrapText="1"/>
      <protection hidden="1"/>
    </xf>
    <xf numFmtId="49" fontId="0" fillId="2" borderId="11" xfId="0" applyNumberFormat="1" applyFill="1" applyBorder="1" applyAlignment="1" applyProtection="1">
      <alignment horizontal="left" vertical="center" wrapText="1"/>
      <protection hidden="1"/>
    </xf>
    <xf numFmtId="0" fontId="0" fillId="2" borderId="11" xfId="0" applyFill="1" applyBorder="1" applyAlignment="1" applyProtection="1">
      <alignment horizontal="left" vertical="center" wrapText="1"/>
      <protection hidden="1"/>
    </xf>
    <xf numFmtId="43" fontId="0" fillId="2" borderId="11" xfId="0" applyNumberFormat="1" applyFill="1" applyBorder="1" applyAlignment="1" applyProtection="1">
      <alignment horizontal="center" vertical="center"/>
      <protection hidden="1"/>
    </xf>
    <xf numFmtId="0" fontId="16" fillId="3" borderId="0" xfId="0" applyFont="1" applyFill="1" applyAlignment="1" applyProtection="1">
      <alignment horizontal="centerContinuous" vertical="center"/>
      <protection hidden="1"/>
    </xf>
    <xf numFmtId="38" fontId="2" fillId="15" borderId="5" xfId="1" applyNumberFormat="1" applyFont="1" applyFill="1" applyBorder="1" applyAlignment="1" applyProtection="1">
      <alignment horizontal="centerContinuous" vertical="center" wrapText="1"/>
      <protection hidden="1"/>
    </xf>
    <xf numFmtId="38" fontId="2" fillId="2" borderId="0" xfId="1" applyNumberFormat="1" applyFont="1" applyFill="1" applyProtection="1">
      <protection locked="0"/>
    </xf>
    <xf numFmtId="49" fontId="0" fillId="2" borderId="0" xfId="1" applyNumberFormat="1" applyFont="1" applyFill="1" applyAlignment="1" applyProtection="1">
      <alignment horizontal="center"/>
      <protection locked="0"/>
    </xf>
    <xf numFmtId="164" fontId="0" fillId="2" borderId="0" xfId="1" applyNumberFormat="1" applyFont="1" applyFill="1" applyProtection="1">
      <protection locked="0"/>
    </xf>
    <xf numFmtId="164" fontId="0" fillId="2" borderId="0" xfId="1" applyNumberFormat="1" applyFont="1" applyFill="1" applyAlignment="1" applyProtection="1">
      <alignment horizontal="center"/>
      <protection locked="0"/>
    </xf>
    <xf numFmtId="164" fontId="0" fillId="2" borderId="0" xfId="1" applyNumberFormat="1" applyFont="1" applyFill="1" applyAlignment="1" applyProtection="1">
      <alignment horizontal="left"/>
      <protection locked="0"/>
    </xf>
    <xf numFmtId="165" fontId="0" fillId="2" borderId="0" xfId="0" applyNumberFormat="1" applyFill="1" applyAlignment="1" applyProtection="1">
      <alignment horizontal="center" vertical="top"/>
      <protection hidden="1"/>
    </xf>
    <xf numFmtId="0" fontId="17" fillId="2" borderId="7" xfId="0" applyFont="1"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18" fillId="2" borderId="10" xfId="0" applyFont="1" applyFill="1" applyBorder="1" applyAlignment="1" applyProtection="1">
      <alignment horizontal="right" indent="1"/>
      <protection hidden="1"/>
    </xf>
    <xf numFmtId="0" fontId="19"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0" fillId="2" borderId="1" xfId="0" applyFill="1" applyBorder="1" applyAlignment="1" applyProtection="1">
      <alignment horizontal="centerContinuous" vertical="center"/>
      <protection hidden="1"/>
    </xf>
    <xf numFmtId="0" fontId="0" fillId="2" borderId="1" xfId="0" applyFill="1" applyBorder="1" applyProtection="1">
      <protection hidden="1"/>
    </xf>
    <xf numFmtId="0" fontId="0" fillId="2" borderId="0" xfId="0" applyFill="1" applyAlignment="1" applyProtection="1">
      <alignment vertical="center"/>
      <protection hidden="1"/>
    </xf>
    <xf numFmtId="0" fontId="0" fillId="2" borderId="7" xfId="0" applyFill="1" applyBorder="1" applyProtection="1">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20" fillId="2" borderId="0" xfId="0" applyFont="1" applyFill="1" applyAlignment="1" applyProtection="1">
      <alignment horizontal="left" vertical="center"/>
      <protection hidden="1"/>
    </xf>
    <xf numFmtId="0" fontId="21"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4" fillId="2" borderId="0" xfId="0" quotePrefix="1" applyFont="1" applyFill="1" applyAlignment="1" applyProtection="1">
      <alignment vertical="center"/>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12" fillId="2" borderId="0" xfId="0" applyFont="1" applyFill="1" applyAlignment="1" applyProtection="1">
      <alignment vertical="center"/>
      <protection hidden="1"/>
    </xf>
    <xf numFmtId="0" fontId="0" fillId="18" borderId="7" xfId="0" applyFill="1" applyBorder="1" applyProtection="1">
      <protection hidden="1"/>
    </xf>
    <xf numFmtId="0" fontId="0" fillId="18" borderId="8" xfId="0" applyFill="1" applyBorder="1" applyAlignment="1" applyProtection="1">
      <alignment vertical="center"/>
      <protection hidden="1"/>
    </xf>
    <xf numFmtId="0" fontId="5" fillId="18" borderId="8" xfId="0" applyFont="1" applyFill="1" applyBorder="1" applyAlignment="1" applyProtection="1">
      <alignment vertical="center"/>
      <protection hidden="1"/>
    </xf>
    <xf numFmtId="0" fontId="0" fillId="18" borderId="10" xfId="0" applyFill="1" applyBorder="1" applyProtection="1">
      <protection hidden="1"/>
    </xf>
    <xf numFmtId="0" fontId="0" fillId="18" borderId="1" xfId="0" applyFill="1" applyBorder="1" applyProtection="1">
      <protection hidden="1"/>
    </xf>
    <xf numFmtId="0" fontId="22" fillId="18" borderId="0" xfId="0" applyFont="1" applyFill="1" applyProtection="1">
      <protection hidden="1"/>
    </xf>
    <xf numFmtId="0" fontId="0" fillId="18" borderId="0" xfId="0" applyFill="1" applyAlignment="1" applyProtection="1">
      <alignment vertical="center"/>
      <protection hidden="1"/>
    </xf>
    <xf numFmtId="0" fontId="5" fillId="18" borderId="0" xfId="0" applyFont="1" applyFill="1" applyAlignment="1" applyProtection="1">
      <alignment vertical="center"/>
      <protection hidden="1"/>
    </xf>
    <xf numFmtId="0" fontId="0" fillId="18" borderId="2" xfId="0" applyFill="1" applyBorder="1" applyProtection="1">
      <protection hidden="1"/>
    </xf>
    <xf numFmtId="0" fontId="12" fillId="18" borderId="0" xfId="0" applyFont="1" applyFill="1" applyAlignment="1" applyProtection="1">
      <alignment vertical="center"/>
      <protection hidden="1"/>
    </xf>
    <xf numFmtId="0" fontId="0" fillId="3" borderId="7" xfId="0" applyFill="1" applyBorder="1" applyProtection="1">
      <protection hidden="1"/>
    </xf>
    <xf numFmtId="0" fontId="0" fillId="3" borderId="8" xfId="0" applyFill="1" applyBorder="1" applyAlignment="1" applyProtection="1">
      <alignment vertical="center"/>
      <protection hidden="1"/>
    </xf>
    <xf numFmtId="0" fontId="5" fillId="3" borderId="8" xfId="0" applyFont="1" applyFill="1" applyBorder="1" applyAlignment="1" applyProtection="1">
      <alignment vertical="center"/>
      <protection hidden="1"/>
    </xf>
    <xf numFmtId="0" fontId="0" fillId="3" borderId="10" xfId="0" applyFill="1" applyBorder="1" applyProtection="1">
      <protection hidden="1"/>
    </xf>
    <xf numFmtId="0" fontId="0" fillId="3" borderId="1" xfId="0" applyFill="1" applyBorder="1" applyProtection="1">
      <protection hidden="1"/>
    </xf>
    <xf numFmtId="0" fontId="21"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0" fillId="3" borderId="2" xfId="0" applyFill="1" applyBorder="1" applyProtection="1">
      <protection hidden="1"/>
    </xf>
    <xf numFmtId="0" fontId="4" fillId="3" borderId="0" xfId="0" applyFont="1" applyFill="1" applyAlignment="1" applyProtection="1">
      <alignment vertical="center"/>
      <protection hidden="1"/>
    </xf>
    <xf numFmtId="0" fontId="0" fillId="3" borderId="6" xfId="0" applyFill="1" applyBorder="1" applyProtection="1">
      <protection hidden="1"/>
    </xf>
    <xf numFmtId="0" fontId="0" fillId="3" borderId="3" xfId="0" applyFill="1" applyBorder="1" applyAlignment="1" applyProtection="1">
      <alignment vertical="center"/>
      <protection hidden="1"/>
    </xf>
    <xf numFmtId="0" fontId="5" fillId="3" borderId="3" xfId="0" applyFont="1" applyFill="1" applyBorder="1" applyAlignment="1" applyProtection="1">
      <alignment vertical="center"/>
      <protection hidden="1"/>
    </xf>
    <xf numFmtId="0" fontId="0" fillId="3" borderId="4" xfId="0" applyFill="1" applyBorder="1" applyProtection="1">
      <protection hidden="1"/>
    </xf>
    <xf numFmtId="0" fontId="12" fillId="18" borderId="8" xfId="0" applyFont="1" applyFill="1" applyBorder="1" applyAlignment="1" applyProtection="1">
      <alignment vertical="center"/>
      <protection hidden="1"/>
    </xf>
    <xf numFmtId="0" fontId="22" fillId="18" borderId="0" xfId="0" applyFont="1" applyFill="1" applyAlignment="1" applyProtection="1">
      <alignment vertical="center"/>
      <protection hidden="1"/>
    </xf>
    <xf numFmtId="0" fontId="0" fillId="18" borderId="6" xfId="0" applyFill="1" applyBorder="1" applyProtection="1">
      <protection hidden="1"/>
    </xf>
    <xf numFmtId="0" fontId="12" fillId="18" borderId="3" xfId="0" applyFont="1" applyFill="1" applyBorder="1" applyAlignment="1" applyProtection="1">
      <alignment vertical="center"/>
      <protection hidden="1"/>
    </xf>
    <xf numFmtId="0" fontId="0" fillId="18" borderId="3" xfId="0" applyFill="1" applyBorder="1" applyAlignment="1" applyProtection="1">
      <alignment vertical="center"/>
      <protection hidden="1"/>
    </xf>
    <xf numFmtId="0" fontId="5" fillId="18" borderId="3" xfId="0" applyFont="1" applyFill="1" applyBorder="1" applyAlignment="1" applyProtection="1">
      <alignment vertical="center"/>
      <protection hidden="1"/>
    </xf>
    <xf numFmtId="0" fontId="0" fillId="18" borderId="4" xfId="0" applyFill="1" applyBorder="1" applyProtection="1">
      <protection hidden="1"/>
    </xf>
    <xf numFmtId="0" fontId="25" fillId="2" borderId="0" xfId="0" applyFont="1" applyFill="1" applyAlignment="1" applyProtection="1">
      <alignment vertical="center"/>
      <protection hidden="1"/>
    </xf>
    <xf numFmtId="0" fontId="4" fillId="2" borderId="0" xfId="0" applyFont="1" applyFill="1" applyProtection="1">
      <protection hidden="1"/>
    </xf>
    <xf numFmtId="0" fontId="12" fillId="2" borderId="8" xfId="0" applyFont="1" applyFill="1" applyBorder="1" applyAlignment="1" applyProtection="1">
      <alignment vertical="center"/>
      <protection hidden="1"/>
    </xf>
    <xf numFmtId="0" fontId="21" fillId="2" borderId="0" xfId="0" applyFont="1" applyFill="1" applyAlignment="1" applyProtection="1">
      <alignment horizontal="left" vertical="center"/>
      <protection hidden="1"/>
    </xf>
    <xf numFmtId="0" fontId="27" fillId="2" borderId="0" xfId="0" applyFont="1" applyFill="1" applyAlignment="1" applyProtection="1">
      <alignment vertical="center"/>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27" fillId="2" borderId="3" xfId="0" applyFont="1" applyFill="1" applyBorder="1" applyAlignment="1" applyProtection="1">
      <alignment vertical="center"/>
      <protection hidden="1"/>
    </xf>
    <xf numFmtId="0" fontId="12" fillId="2" borderId="3" xfId="0" applyFont="1" applyFill="1" applyBorder="1" applyProtection="1">
      <protection hidden="1"/>
    </xf>
    <xf numFmtId="0" fontId="0" fillId="2" borderId="4" xfId="0" applyFill="1" applyBorder="1" applyProtection="1">
      <protection hidden="1"/>
    </xf>
    <xf numFmtId="0" fontId="27" fillId="2" borderId="8" xfId="0" applyFont="1" applyFill="1" applyBorder="1" applyAlignment="1" applyProtection="1">
      <alignment vertical="center"/>
      <protection hidden="1"/>
    </xf>
    <xf numFmtId="0" fontId="12" fillId="2" borderId="8" xfId="0" applyFont="1" applyFill="1" applyBorder="1" applyProtection="1">
      <protection hidden="1"/>
    </xf>
    <xf numFmtId="0" fontId="20"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8"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17"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0" xfId="0" applyFill="1" applyAlignment="1" applyProtection="1">
      <alignment horizontal="left" vertical="center"/>
      <protection hidden="1"/>
    </xf>
    <xf numFmtId="0" fontId="0" fillId="2" borderId="0" xfId="0" applyFill="1" applyAlignment="1" applyProtection="1">
      <alignment horizontal="left" vertical="center" indent="4"/>
      <protection hidden="1"/>
    </xf>
    <xf numFmtId="38" fontId="6" fillId="6" borderId="7" xfId="1" applyNumberFormat="1" applyFont="1" applyFill="1" applyBorder="1" applyAlignment="1" applyProtection="1">
      <alignment horizontal="center" vertical="center" wrapText="1"/>
      <protection hidden="1"/>
    </xf>
    <xf numFmtId="38" fontId="6" fillId="6" borderId="8" xfId="1" applyNumberFormat="1" applyFont="1" applyFill="1" applyBorder="1" applyAlignment="1" applyProtection="1">
      <alignment horizontal="center" vertical="center"/>
      <protection hidden="1"/>
    </xf>
    <xf numFmtId="38" fontId="6" fillId="6" borderId="10" xfId="1" applyNumberFormat="1" applyFont="1" applyFill="1" applyBorder="1" applyAlignment="1" applyProtection="1">
      <alignment horizontal="center" vertical="center"/>
      <protection hidden="1"/>
    </xf>
    <xf numFmtId="38" fontId="6" fillId="6" borderId="6" xfId="1" applyNumberFormat="1" applyFont="1" applyFill="1" applyBorder="1" applyAlignment="1" applyProtection="1">
      <alignment horizontal="center" vertical="center"/>
      <protection hidden="1"/>
    </xf>
    <xf numFmtId="38" fontId="6" fillId="6" borderId="3" xfId="1" applyNumberFormat="1" applyFont="1" applyFill="1" applyBorder="1" applyAlignment="1" applyProtection="1">
      <alignment horizontal="center" vertical="center"/>
      <protection hidden="1"/>
    </xf>
    <xf numFmtId="38" fontId="6" fillId="6" borderId="4" xfId="1" applyNumberFormat="1" applyFont="1" applyFill="1" applyBorder="1" applyAlignment="1" applyProtection="1">
      <alignment horizontal="center" vertical="center"/>
      <protection hidden="1"/>
    </xf>
    <xf numFmtId="38" fontId="6" fillId="14" borderId="7" xfId="1" applyNumberFormat="1" applyFont="1" applyFill="1" applyBorder="1" applyAlignment="1" applyProtection="1">
      <alignment horizontal="center" vertical="center" wrapText="1"/>
      <protection hidden="1"/>
    </xf>
    <xf numFmtId="38" fontId="6" fillId="14" borderId="8" xfId="1" applyNumberFormat="1" applyFont="1" applyFill="1" applyBorder="1" applyAlignment="1" applyProtection="1">
      <alignment horizontal="center" vertical="center"/>
      <protection hidden="1"/>
    </xf>
    <xf numFmtId="38" fontId="6" fillId="14" borderId="10" xfId="1" applyNumberFormat="1" applyFont="1" applyFill="1" applyBorder="1" applyAlignment="1" applyProtection="1">
      <alignment horizontal="center" vertical="center"/>
      <protection hidden="1"/>
    </xf>
    <xf numFmtId="38" fontId="6" fillId="14" borderId="6" xfId="1" applyNumberFormat="1" applyFont="1" applyFill="1" applyBorder="1" applyAlignment="1" applyProtection="1">
      <alignment horizontal="center" vertical="center"/>
      <protection hidden="1"/>
    </xf>
    <xf numFmtId="38" fontId="6" fillId="14" borderId="3" xfId="1" applyNumberFormat="1" applyFont="1" applyFill="1" applyBorder="1" applyAlignment="1" applyProtection="1">
      <alignment horizontal="center" vertical="center"/>
      <protection hidden="1"/>
    </xf>
    <xf numFmtId="38" fontId="6" fillId="14" borderId="4" xfId="1" applyNumberFormat="1" applyFont="1" applyFill="1" applyBorder="1" applyAlignment="1" applyProtection="1">
      <alignment horizontal="center" vertical="center"/>
      <protection hidden="1"/>
    </xf>
    <xf numFmtId="38" fontId="6" fillId="11" borderId="7" xfId="1" applyNumberFormat="1" applyFont="1" applyFill="1" applyBorder="1" applyAlignment="1" applyProtection="1">
      <alignment horizontal="center" vertical="center" wrapText="1"/>
      <protection hidden="1"/>
    </xf>
    <xf numFmtId="38" fontId="6" fillId="11" borderId="8" xfId="1" applyNumberFormat="1" applyFont="1" applyFill="1" applyBorder="1" applyAlignment="1" applyProtection="1">
      <alignment horizontal="center" vertical="center" wrapText="1"/>
      <protection hidden="1"/>
    </xf>
    <xf numFmtId="38" fontId="6" fillId="11" borderId="10" xfId="1" applyNumberFormat="1" applyFont="1" applyFill="1" applyBorder="1" applyAlignment="1" applyProtection="1">
      <alignment horizontal="center" vertical="center" wrapText="1"/>
      <protection hidden="1"/>
    </xf>
    <xf numFmtId="38" fontId="6" fillId="11" borderId="6" xfId="1" applyNumberFormat="1" applyFont="1" applyFill="1" applyBorder="1" applyAlignment="1" applyProtection="1">
      <alignment horizontal="center" vertical="center" wrapText="1"/>
      <protection hidden="1"/>
    </xf>
    <xf numFmtId="38" fontId="6" fillId="11" borderId="3" xfId="1" applyNumberFormat="1" applyFont="1" applyFill="1" applyBorder="1" applyAlignment="1" applyProtection="1">
      <alignment horizontal="center" vertical="center" wrapText="1"/>
      <protection hidden="1"/>
    </xf>
    <xf numFmtId="38" fontId="6" fillId="11" borderId="4" xfId="1" applyNumberFormat="1" applyFont="1" applyFill="1" applyBorder="1" applyAlignment="1" applyProtection="1">
      <alignment horizontal="center" vertical="center" wrapText="1"/>
      <protection hidden="1"/>
    </xf>
    <xf numFmtId="38" fontId="6" fillId="17" borderId="7" xfId="1" applyNumberFormat="1" applyFont="1" applyFill="1" applyBorder="1" applyAlignment="1" applyProtection="1">
      <alignment horizontal="center" vertical="center" wrapText="1"/>
      <protection hidden="1"/>
    </xf>
    <xf numFmtId="38" fontId="6" fillId="17" borderId="8" xfId="1" applyNumberFormat="1" applyFont="1" applyFill="1" applyBorder="1" applyAlignment="1" applyProtection="1">
      <alignment horizontal="center" vertical="center" wrapText="1"/>
      <protection hidden="1"/>
    </xf>
    <xf numFmtId="38" fontId="6" fillId="17" borderId="6" xfId="1" applyNumberFormat="1" applyFont="1" applyFill="1" applyBorder="1" applyAlignment="1" applyProtection="1">
      <alignment horizontal="center" vertical="center" wrapText="1"/>
      <protection hidden="1"/>
    </xf>
    <xf numFmtId="38" fontId="6" fillId="17" borderId="3" xfId="1" applyNumberFormat="1" applyFont="1" applyFill="1" applyBorder="1" applyAlignment="1" applyProtection="1">
      <alignment horizontal="center" vertical="center" wrapText="1"/>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35">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ont>
        <color rgb="FFFF0000"/>
      </font>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s>
  <tableStyles count="0" defaultTableStyle="TableStyleMedium2" defaultPivotStyle="PivotStyleLight16"/>
  <colors>
    <mruColors>
      <color rgb="FF8EA9DB"/>
      <color rgb="FFB4C6E7"/>
      <color rgb="FFD9E1F2"/>
      <color rgb="FFA9D08E"/>
      <color rgb="FFC6E0B4"/>
      <color rgb="FFE2EFDA"/>
      <color rgb="FF94A4BA"/>
      <color rgb="FFACAE87"/>
      <color rgb="FFACB9CA"/>
      <color rgb="FFD6D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michigan.gov/taxes/-/media/Project/Websites/taxes/PPT/Forms-for-Calculation-of-PPT-Reimbursements/Form-5658--Modification-of-2013-2014-and-2015-TVs-2025.pdf" TargetMode="External"/><Relationship Id="rId1" Type="http://schemas.openxmlformats.org/officeDocument/2006/relationships/hyperlink" Target="mailto:TreasORTAPPT@michigan.gov" TargetMode="External"/></Relationships>
</file>

<file path=xl/drawings/drawing1.xml><?xml version="1.0" encoding="utf-8"?>
<xdr:wsDr xmlns:xdr="http://schemas.openxmlformats.org/drawingml/2006/spreadsheetDrawing" xmlns:a="http://schemas.openxmlformats.org/drawingml/2006/main">
  <xdr:twoCellAnchor>
    <xdr:from>
      <xdr:col>4</xdr:col>
      <xdr:colOff>57150</xdr:colOff>
      <xdr:row>131</xdr:row>
      <xdr:rowOff>38100</xdr:rowOff>
    </xdr:from>
    <xdr:to>
      <xdr:col>6</xdr:col>
      <xdr:colOff>363855</xdr:colOff>
      <xdr:row>132</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F72B982-6F64-45E5-BA78-0698973E6944}"/>
            </a:ext>
          </a:extLst>
        </xdr:cNvPr>
        <xdr:cNvSpPr/>
      </xdr:nvSpPr>
      <xdr:spPr>
        <a:xfrm>
          <a:off x="1743075" y="25136475"/>
          <a:ext cx="1754505"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133350</xdr:colOff>
      <xdr:row>123</xdr:row>
      <xdr:rowOff>15240</xdr:rowOff>
    </xdr:from>
    <xdr:to>
      <xdr:col>6</xdr:col>
      <xdr:colOff>440055</xdr:colOff>
      <xdr:row>124</xdr:row>
      <xdr:rowOff>0</xdr:rowOff>
    </xdr:to>
    <xdr:sp macro="" textlink="">
      <xdr:nvSpPr>
        <xdr:cNvPr id="3" name="Rectangle 2">
          <a:extLst>
            <a:ext uri="{FF2B5EF4-FFF2-40B4-BE49-F238E27FC236}">
              <a16:creationId xmlns:a16="http://schemas.microsoft.com/office/drawing/2014/main" id="{037E18EC-3791-4E8D-9316-EFAA883CB08F}"/>
            </a:ext>
          </a:extLst>
        </xdr:cNvPr>
        <xdr:cNvSpPr/>
      </xdr:nvSpPr>
      <xdr:spPr>
        <a:xfrm>
          <a:off x="1819275" y="23589615"/>
          <a:ext cx="1754505" cy="175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302558</xdr:colOff>
      <xdr:row>48</xdr:row>
      <xdr:rowOff>22412</xdr:rowOff>
    </xdr:from>
    <xdr:to>
      <xdr:col>5</xdr:col>
      <xdr:colOff>207980</xdr:colOff>
      <xdr:row>48</xdr:row>
      <xdr:rowOff>161477</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D9391BE5-1B99-4331-9338-3AA8A992CD4D}"/>
            </a:ext>
          </a:extLst>
        </xdr:cNvPr>
        <xdr:cNvSpPr/>
      </xdr:nvSpPr>
      <xdr:spPr>
        <a:xfrm>
          <a:off x="1988483" y="9309287"/>
          <a:ext cx="629322"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291353</xdr:colOff>
      <xdr:row>60</xdr:row>
      <xdr:rowOff>22412</xdr:rowOff>
    </xdr:from>
    <xdr:to>
      <xdr:col>5</xdr:col>
      <xdr:colOff>196775</xdr:colOff>
      <xdr:row>60</xdr:row>
      <xdr:rowOff>161477</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0CA6C945-D173-4F7D-8274-C47DA4644CB0}"/>
            </a:ext>
          </a:extLst>
        </xdr:cNvPr>
        <xdr:cNvSpPr/>
      </xdr:nvSpPr>
      <xdr:spPr>
        <a:xfrm>
          <a:off x="1977278" y="11595287"/>
          <a:ext cx="629322"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365424</xdr:colOff>
      <xdr:row>69</xdr:row>
      <xdr:rowOff>31937</xdr:rowOff>
    </xdr:from>
    <xdr:to>
      <xdr:col>8</xdr:col>
      <xdr:colOff>282275</xdr:colOff>
      <xdr:row>69</xdr:row>
      <xdr:rowOff>182432</xdr:rowOff>
    </xdr:to>
    <xdr:sp macro="" textlink="">
      <xdr:nvSpPr>
        <xdr:cNvPr id="6" name="Rectangle 5">
          <a:hlinkClick xmlns:r="http://schemas.openxmlformats.org/officeDocument/2006/relationships" r:id="rId2"/>
          <a:extLst>
            <a:ext uri="{FF2B5EF4-FFF2-40B4-BE49-F238E27FC236}">
              <a16:creationId xmlns:a16="http://schemas.microsoft.com/office/drawing/2014/main" id="{8D36AFF4-661B-4A12-8C67-0C03D091D2EF}"/>
            </a:ext>
          </a:extLst>
        </xdr:cNvPr>
        <xdr:cNvSpPr/>
      </xdr:nvSpPr>
      <xdr:spPr>
        <a:xfrm>
          <a:off x="4223049" y="13319312"/>
          <a:ext cx="640751" cy="1504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266700</xdr:colOff>
      <xdr:row>123</xdr:row>
      <xdr:rowOff>28575</xdr:rowOff>
    </xdr:from>
    <xdr:to>
      <xdr:col>9</xdr:col>
      <xdr:colOff>673949</xdr:colOff>
      <xdr:row>124</xdr:row>
      <xdr:rowOff>9524</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3D4357C5-DEED-4BF9-9BD5-6C83B9FDEADD}"/>
            </a:ext>
          </a:extLst>
        </xdr:cNvPr>
        <xdr:cNvSpPr/>
      </xdr:nvSpPr>
      <xdr:spPr>
        <a:xfrm>
          <a:off x="4124325" y="23602950"/>
          <a:ext cx="1855049" cy="1714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205"/>
  <sheetViews>
    <sheetView topLeftCell="A108" zoomScaleNormal="100" workbookViewId="0">
      <selection activeCell="L117" sqref="L117"/>
    </sheetView>
  </sheetViews>
  <sheetFormatPr defaultColWidth="0" defaultRowHeight="15" customHeight="1" zeroHeight="1" x14ac:dyDescent="0.25"/>
  <cols>
    <col min="1" max="1" width="3" style="1" customWidth="1"/>
    <col min="2" max="2" width="8.5703125" style="1" customWidth="1"/>
    <col min="3" max="3" width="2.85546875" style="1" customWidth="1"/>
    <col min="4" max="11" width="10.85546875" style="1" customWidth="1"/>
    <col min="12" max="12" width="15.7109375" style="1" customWidth="1"/>
    <col min="13" max="13" width="9.28515625" style="8" customWidth="1"/>
    <col min="14" max="14" width="8.5703125" style="1" customWidth="1"/>
    <col min="15" max="15" width="3" style="1" customWidth="1"/>
    <col min="16" max="16384" width="9.140625" hidden="1"/>
  </cols>
  <sheetData>
    <row r="1" spans="1:15" ht="15.75" x14ac:dyDescent="0.25">
      <c r="A1" s="34">
        <v>2025</v>
      </c>
      <c r="D1" s="119"/>
      <c r="E1" s="119"/>
      <c r="F1" s="119"/>
      <c r="G1" s="119"/>
      <c r="H1" s="119"/>
      <c r="I1" s="119"/>
      <c r="J1" s="119"/>
      <c r="K1" s="119"/>
      <c r="L1" s="119"/>
      <c r="M1" s="1"/>
      <c r="O1" s="138">
        <v>73</v>
      </c>
    </row>
    <row r="2" spans="1:15" ht="17.25" x14ac:dyDescent="0.3">
      <c r="B2" s="139" t="s">
        <v>150</v>
      </c>
      <c r="C2" s="140"/>
      <c r="D2" s="141"/>
      <c r="E2" s="141"/>
      <c r="F2" s="141"/>
      <c r="G2" s="141"/>
      <c r="H2" s="141"/>
      <c r="I2" s="141"/>
      <c r="J2" s="141"/>
      <c r="K2" s="141"/>
      <c r="L2" s="141"/>
      <c r="M2" s="140"/>
      <c r="N2" s="142" t="s">
        <v>151</v>
      </c>
    </row>
    <row r="3" spans="1:15" ht="15.75" x14ac:dyDescent="0.25">
      <c r="B3" s="143" t="s">
        <v>152</v>
      </c>
      <c r="D3" s="119"/>
      <c r="E3" s="119"/>
      <c r="F3" s="119"/>
      <c r="G3" s="119"/>
      <c r="H3" s="119"/>
      <c r="I3" s="119"/>
      <c r="J3" s="119"/>
      <c r="K3" s="119"/>
      <c r="L3" s="119"/>
      <c r="M3" s="1"/>
      <c r="N3" s="144"/>
    </row>
    <row r="4" spans="1:15" ht="18.75" x14ac:dyDescent="0.25">
      <c r="B4" s="145" t="s">
        <v>153</v>
      </c>
      <c r="C4" s="121"/>
      <c r="D4" s="121"/>
      <c r="E4" s="121"/>
      <c r="F4" s="121"/>
      <c r="G4" s="121"/>
      <c r="H4" s="121"/>
      <c r="I4" s="121"/>
      <c r="J4" s="121"/>
      <c r="K4" s="121"/>
      <c r="L4" s="121"/>
      <c r="M4" s="121"/>
      <c r="N4" s="146"/>
    </row>
    <row r="5" spans="1:15" ht="18.75" x14ac:dyDescent="0.25">
      <c r="B5" s="145" t="s">
        <v>154</v>
      </c>
      <c r="C5" s="121"/>
      <c r="D5" s="121"/>
      <c r="E5" s="121"/>
      <c r="F5" s="121"/>
      <c r="G5" s="121"/>
      <c r="H5" s="121"/>
      <c r="I5" s="121"/>
      <c r="J5" s="121"/>
      <c r="K5" s="121"/>
      <c r="L5" s="121"/>
      <c r="M5" s="121"/>
      <c r="N5" s="146"/>
    </row>
    <row r="6" spans="1:15" ht="15" customHeight="1" x14ac:dyDescent="0.25">
      <c r="B6" s="147" t="s">
        <v>155</v>
      </c>
      <c r="C6" s="122"/>
      <c r="D6" s="122"/>
      <c r="E6" s="122"/>
      <c r="F6" s="122"/>
      <c r="G6" s="122"/>
      <c r="H6" s="122"/>
      <c r="I6" s="122"/>
      <c r="J6" s="122"/>
      <c r="K6" s="122"/>
      <c r="L6" s="122"/>
      <c r="M6" s="122"/>
      <c r="N6" s="148"/>
    </row>
    <row r="7" spans="1:15" ht="15" customHeight="1" x14ac:dyDescent="0.25">
      <c r="B7" s="149" t="s">
        <v>156</v>
      </c>
      <c r="C7" s="122"/>
      <c r="D7" s="122"/>
      <c r="E7" s="122"/>
      <c r="F7" s="122"/>
      <c r="G7" s="122"/>
      <c r="H7" s="122"/>
      <c r="I7" s="122"/>
      <c r="J7" s="122"/>
      <c r="K7" s="122"/>
      <c r="L7" s="122"/>
      <c r="M7" s="122"/>
      <c r="N7" s="148"/>
    </row>
    <row r="8" spans="1:15" ht="15" customHeight="1" x14ac:dyDescent="0.25">
      <c r="B8" s="150"/>
      <c r="D8" s="119"/>
      <c r="E8" s="119"/>
      <c r="F8" s="119"/>
      <c r="G8" s="119"/>
      <c r="H8" s="119"/>
      <c r="I8" s="119"/>
      <c r="J8" s="119"/>
      <c r="K8" s="119"/>
      <c r="L8" s="119"/>
      <c r="M8" s="1"/>
      <c r="N8" s="144"/>
    </row>
    <row r="9" spans="1:15" ht="15" customHeight="1" x14ac:dyDescent="0.25">
      <c r="B9" s="147" t="s">
        <v>157</v>
      </c>
      <c r="C9" s="122"/>
      <c r="D9" s="122"/>
      <c r="E9" s="122"/>
      <c r="F9" s="122"/>
      <c r="G9" s="122"/>
      <c r="H9" s="122"/>
      <c r="I9" s="122"/>
      <c r="J9" s="122"/>
      <c r="K9" s="122"/>
      <c r="L9" s="122"/>
      <c r="M9" s="122"/>
      <c r="N9" s="148"/>
    </row>
    <row r="10" spans="1:15" ht="15" customHeight="1" x14ac:dyDescent="0.25">
      <c r="B10" s="150"/>
      <c r="C10" s="119"/>
      <c r="D10" s="119"/>
      <c r="E10" s="119"/>
      <c r="F10" s="119"/>
      <c r="G10" s="119"/>
      <c r="H10" s="119"/>
      <c r="I10" s="119"/>
      <c r="J10" s="119"/>
      <c r="K10" s="119"/>
      <c r="L10" s="119"/>
      <c r="M10" s="1"/>
      <c r="N10" s="144"/>
    </row>
    <row r="11" spans="1:15" ht="15" customHeight="1" x14ac:dyDescent="0.25">
      <c r="B11" s="150"/>
      <c r="C11" s="151" t="s">
        <v>158</v>
      </c>
      <c r="D11" s="119"/>
      <c r="E11" s="119"/>
      <c r="F11" s="119"/>
      <c r="G11" s="119"/>
      <c r="H11" s="119"/>
      <c r="I11" s="119"/>
      <c r="J11" s="119"/>
      <c r="K11" s="119"/>
      <c r="L11" s="119"/>
      <c r="M11" s="1"/>
      <c r="N11" s="144"/>
    </row>
    <row r="12" spans="1:15" ht="15" customHeight="1" x14ac:dyDescent="0.25">
      <c r="B12" s="150"/>
      <c r="C12" s="151" t="s">
        <v>159</v>
      </c>
      <c r="D12" s="119"/>
      <c r="E12" s="119"/>
      <c r="F12" s="119"/>
      <c r="G12" s="119"/>
      <c r="H12" s="119"/>
      <c r="I12" s="119"/>
      <c r="J12" s="119"/>
      <c r="K12" s="119"/>
      <c r="L12" s="119"/>
      <c r="M12" s="1"/>
      <c r="N12" s="144"/>
    </row>
    <row r="13" spans="1:15" ht="15" customHeight="1" x14ac:dyDescent="0.25">
      <c r="B13" s="150"/>
      <c r="C13" s="151" t="s">
        <v>160</v>
      </c>
      <c r="D13" s="151"/>
      <c r="E13" s="151"/>
      <c r="F13" s="151"/>
      <c r="G13" s="151"/>
      <c r="H13" s="151"/>
      <c r="I13" s="151"/>
      <c r="J13" s="151"/>
      <c r="K13" s="151"/>
      <c r="L13" s="151"/>
      <c r="M13" s="1"/>
      <c r="N13" s="144"/>
    </row>
    <row r="14" spans="1:15" ht="15" customHeight="1" x14ac:dyDescent="0.25">
      <c r="B14" s="150"/>
      <c r="C14" s="151" t="s">
        <v>161</v>
      </c>
      <c r="D14" s="151"/>
      <c r="E14" s="151"/>
      <c r="F14" s="151"/>
      <c r="G14" s="151"/>
      <c r="H14" s="151"/>
      <c r="I14" s="151"/>
      <c r="J14" s="151"/>
      <c r="K14" s="151"/>
      <c r="L14" s="151"/>
      <c r="M14" s="1"/>
      <c r="N14" s="144"/>
    </row>
    <row r="15" spans="1:15" ht="15" customHeight="1" x14ac:dyDescent="0.25">
      <c r="B15" s="150"/>
      <c r="C15" s="151"/>
      <c r="D15" s="151"/>
      <c r="E15" s="151"/>
      <c r="F15" s="151"/>
      <c r="G15" s="151"/>
      <c r="H15" s="151"/>
      <c r="I15" s="151"/>
      <c r="J15" s="151"/>
      <c r="K15" s="151"/>
      <c r="L15" s="151"/>
      <c r="M15" s="1"/>
      <c r="N15" s="144"/>
    </row>
    <row r="16" spans="1:15" ht="15" customHeight="1" x14ac:dyDescent="0.25">
      <c r="B16" s="150"/>
      <c r="C16" s="151" t="s">
        <v>162</v>
      </c>
      <c r="D16" s="151"/>
      <c r="E16" s="151"/>
      <c r="F16" s="151"/>
      <c r="G16" s="151"/>
      <c r="H16" s="151"/>
      <c r="I16" s="151"/>
      <c r="J16" s="151"/>
      <c r="K16" s="151"/>
      <c r="L16" s="151"/>
      <c r="M16" s="1"/>
      <c r="N16" s="144"/>
    </row>
    <row r="17" spans="2:14" ht="15" customHeight="1" x14ac:dyDescent="0.25">
      <c r="B17" s="150"/>
      <c r="C17" s="151" t="s">
        <v>163</v>
      </c>
      <c r="D17" s="151"/>
      <c r="E17" s="151"/>
      <c r="F17" s="151"/>
      <c r="G17" s="151"/>
      <c r="H17" s="151"/>
      <c r="I17" s="151"/>
      <c r="J17" s="151"/>
      <c r="K17" s="151"/>
      <c r="L17" s="151"/>
      <c r="M17" s="1"/>
      <c r="N17" s="144"/>
    </row>
    <row r="18" spans="2:14" ht="15" customHeight="1" x14ac:dyDescent="0.25">
      <c r="B18" s="150"/>
      <c r="C18" s="151"/>
      <c r="D18" s="151"/>
      <c r="E18" s="151"/>
      <c r="F18" s="151"/>
      <c r="G18" s="151"/>
      <c r="H18" s="151"/>
      <c r="I18" s="151"/>
      <c r="J18" s="151"/>
      <c r="K18" s="151"/>
      <c r="L18" s="151"/>
      <c r="M18" s="1"/>
      <c r="N18" s="144"/>
    </row>
    <row r="19" spans="2:14" ht="15" customHeight="1" x14ac:dyDescent="0.25">
      <c r="B19" s="152"/>
      <c r="C19" s="153"/>
      <c r="D19" s="153"/>
      <c r="E19" s="153"/>
      <c r="F19" s="153"/>
      <c r="G19" s="153"/>
      <c r="H19" s="153"/>
      <c r="I19" s="153"/>
      <c r="J19" s="153"/>
      <c r="K19" s="153"/>
      <c r="L19" s="153"/>
      <c r="M19" s="140"/>
      <c r="N19" s="154"/>
    </row>
    <row r="20" spans="2:14" ht="15" customHeight="1" x14ac:dyDescent="0.25">
      <c r="B20" s="150"/>
      <c r="C20" s="155" t="s">
        <v>164</v>
      </c>
      <c r="D20" s="156"/>
      <c r="E20" s="151"/>
      <c r="F20" s="151"/>
      <c r="G20" s="151"/>
      <c r="H20" s="119"/>
      <c r="I20" s="119"/>
      <c r="J20" s="119"/>
      <c r="K20" s="119"/>
      <c r="L20" s="119"/>
      <c r="M20" s="1"/>
      <c r="N20" s="144"/>
    </row>
    <row r="21" spans="2:14" ht="15" customHeight="1" x14ac:dyDescent="0.25">
      <c r="B21" s="150"/>
      <c r="C21" s="155"/>
      <c r="D21" s="156"/>
      <c r="E21" s="151"/>
      <c r="F21" s="151"/>
      <c r="G21" s="151"/>
      <c r="H21" s="119"/>
      <c r="I21" s="119"/>
      <c r="J21" s="119"/>
      <c r="K21" s="119"/>
      <c r="L21" s="119"/>
      <c r="M21" s="1"/>
      <c r="N21" s="144"/>
    </row>
    <row r="22" spans="2:14" ht="15" customHeight="1" x14ac:dyDescent="0.25">
      <c r="B22" s="150"/>
      <c r="C22" s="151" t="s">
        <v>165</v>
      </c>
      <c r="D22" s="151"/>
      <c r="E22" s="151"/>
      <c r="F22" s="151"/>
      <c r="G22" s="151"/>
      <c r="H22" s="151"/>
      <c r="I22" s="151"/>
      <c r="J22" s="151"/>
      <c r="K22" s="151"/>
      <c r="L22" s="151"/>
      <c r="M22" s="1"/>
      <c r="N22" s="144"/>
    </row>
    <row r="23" spans="2:14" ht="15" customHeight="1" x14ac:dyDescent="0.25">
      <c r="B23" s="150"/>
      <c r="C23" s="151"/>
      <c r="D23" s="151"/>
      <c r="E23" s="151"/>
      <c r="F23" s="151"/>
      <c r="G23" s="151"/>
      <c r="H23" s="151"/>
      <c r="I23" s="151"/>
      <c r="J23" s="151"/>
      <c r="K23" s="151"/>
      <c r="L23" s="151"/>
      <c r="M23" s="1"/>
      <c r="N23" s="144"/>
    </row>
    <row r="24" spans="2:14" ht="15" customHeight="1" x14ac:dyDescent="0.25">
      <c r="B24" s="150"/>
      <c r="C24" s="157"/>
      <c r="D24" s="158" t="s">
        <v>166</v>
      </c>
      <c r="E24" s="151"/>
      <c r="F24" s="151"/>
      <c r="G24" s="151"/>
      <c r="H24" s="151"/>
      <c r="I24" s="151"/>
      <c r="J24" s="151"/>
      <c r="K24" s="151"/>
      <c r="L24" s="151"/>
      <c r="M24" s="1"/>
      <c r="N24" s="144"/>
    </row>
    <row r="25" spans="2:14" ht="15" customHeight="1" x14ac:dyDescent="0.25">
      <c r="B25" s="150"/>
      <c r="C25" s="157"/>
      <c r="D25" s="158" t="s">
        <v>167</v>
      </c>
      <c r="E25" s="151"/>
      <c r="F25" s="151"/>
      <c r="G25" s="151"/>
      <c r="H25" s="151"/>
      <c r="I25" s="151"/>
      <c r="J25" s="151"/>
      <c r="K25" s="151"/>
      <c r="L25" s="151"/>
      <c r="M25" s="1"/>
      <c r="N25" s="144"/>
    </row>
    <row r="26" spans="2:14" ht="15" customHeight="1" x14ac:dyDescent="0.25">
      <c r="B26" s="150"/>
      <c r="C26" s="157"/>
      <c r="D26" s="158" t="s">
        <v>168</v>
      </c>
      <c r="E26" s="151"/>
      <c r="F26" s="151"/>
      <c r="G26" s="151"/>
      <c r="H26" s="151"/>
      <c r="I26" s="151"/>
      <c r="J26" s="151"/>
      <c r="K26" s="151"/>
      <c r="L26" s="151"/>
      <c r="M26" s="1"/>
      <c r="N26" s="144"/>
    </row>
    <row r="27" spans="2:14" ht="15" customHeight="1" x14ac:dyDescent="0.25">
      <c r="B27" s="150"/>
      <c r="D27" s="159"/>
      <c r="E27" s="151"/>
      <c r="F27" s="151"/>
      <c r="G27" s="151"/>
      <c r="H27" s="151"/>
      <c r="I27" s="151"/>
      <c r="J27" s="151"/>
      <c r="K27" s="151"/>
      <c r="L27" s="151"/>
      <c r="M27" s="1"/>
      <c r="N27" s="144"/>
    </row>
    <row r="28" spans="2:14" ht="15" customHeight="1" x14ac:dyDescent="0.25">
      <c r="B28" s="150"/>
      <c r="C28" s="160" t="s">
        <v>169</v>
      </c>
      <c r="D28" s="156" t="s">
        <v>170</v>
      </c>
      <c r="E28" s="151"/>
      <c r="F28" s="151"/>
      <c r="G28" s="151"/>
      <c r="H28" s="119"/>
      <c r="I28" s="119"/>
      <c r="J28" s="119"/>
      <c r="K28" s="119"/>
      <c r="L28" s="119"/>
      <c r="M28" s="1"/>
      <c r="N28" s="144"/>
    </row>
    <row r="29" spans="2:14" ht="15" customHeight="1" x14ac:dyDescent="0.25">
      <c r="B29" s="161"/>
      <c r="D29" s="151"/>
      <c r="E29" s="151"/>
      <c r="F29" s="151"/>
      <c r="G29" s="151"/>
      <c r="H29" s="119"/>
      <c r="I29" s="119"/>
      <c r="J29" s="119"/>
      <c r="K29" s="119"/>
      <c r="L29" s="119"/>
      <c r="M29" s="1"/>
      <c r="N29" s="144"/>
    </row>
    <row r="30" spans="2:14" ht="15" customHeight="1" x14ac:dyDescent="0.25">
      <c r="B30" s="150"/>
      <c r="D30" s="151" t="s">
        <v>171</v>
      </c>
      <c r="E30" s="151"/>
      <c r="F30" s="151"/>
      <c r="G30" s="151"/>
      <c r="H30" s="119"/>
      <c r="I30" s="119"/>
      <c r="J30" s="119"/>
      <c r="K30" s="119"/>
      <c r="L30" s="119"/>
      <c r="M30" s="1"/>
      <c r="N30" s="144"/>
    </row>
    <row r="31" spans="2:14" ht="15" customHeight="1" x14ac:dyDescent="0.25">
      <c r="B31" s="150"/>
      <c r="D31" s="162" t="s">
        <v>172</v>
      </c>
      <c r="E31" s="151"/>
      <c r="F31" s="151"/>
      <c r="G31" s="151"/>
      <c r="H31" s="119"/>
      <c r="I31" s="119"/>
      <c r="J31" s="119"/>
      <c r="K31" s="119"/>
      <c r="L31" s="119"/>
      <c r="M31" s="1"/>
      <c r="N31" s="144"/>
    </row>
    <row r="32" spans="2:14" ht="15" customHeight="1" x14ac:dyDescent="0.25">
      <c r="B32" s="150"/>
      <c r="D32" s="151"/>
      <c r="E32" s="151"/>
      <c r="F32" s="151"/>
      <c r="G32" s="151"/>
      <c r="H32" s="119"/>
      <c r="I32" s="119"/>
      <c r="J32" s="119"/>
      <c r="K32" s="119"/>
      <c r="L32" s="119"/>
      <c r="M32" s="1"/>
      <c r="N32" s="144"/>
    </row>
    <row r="33" spans="2:14" ht="15" customHeight="1" x14ac:dyDescent="0.25">
      <c r="B33" s="150"/>
      <c r="C33" s="160" t="s">
        <v>173</v>
      </c>
      <c r="D33" s="156" t="s">
        <v>174</v>
      </c>
      <c r="E33" s="151"/>
      <c r="F33" s="151"/>
      <c r="G33" s="151"/>
      <c r="H33" s="119"/>
      <c r="I33" s="119"/>
      <c r="J33" s="119"/>
      <c r="K33" s="119"/>
      <c r="L33" s="119"/>
      <c r="M33" s="1"/>
      <c r="N33" s="144"/>
    </row>
    <row r="34" spans="2:14" ht="15" customHeight="1" x14ac:dyDescent="0.25">
      <c r="B34" s="150"/>
      <c r="D34" s="151"/>
      <c r="E34" s="151"/>
      <c r="F34" s="151"/>
      <c r="G34" s="151"/>
      <c r="H34" s="119"/>
      <c r="I34" s="119"/>
      <c r="J34" s="119"/>
      <c r="K34" s="119"/>
      <c r="L34" s="119"/>
      <c r="M34" s="1"/>
      <c r="N34" s="144"/>
    </row>
    <row r="35" spans="2:14" ht="15" customHeight="1" x14ac:dyDescent="0.25">
      <c r="B35" s="150"/>
      <c r="D35" s="162" t="s">
        <v>175</v>
      </c>
      <c r="E35" s="151"/>
      <c r="F35" s="151"/>
      <c r="G35" s="151"/>
      <c r="H35" s="119"/>
      <c r="I35" s="119"/>
      <c r="J35" s="119"/>
      <c r="K35" s="119"/>
      <c r="L35" s="119"/>
      <c r="M35" s="1"/>
      <c r="N35" s="144"/>
    </row>
    <row r="36" spans="2:14" ht="15" customHeight="1" x14ac:dyDescent="0.25">
      <c r="B36" s="150"/>
      <c r="D36" s="162" t="s">
        <v>176</v>
      </c>
      <c r="E36" s="151"/>
      <c r="F36" s="151"/>
      <c r="G36" s="151"/>
      <c r="H36" s="119"/>
      <c r="I36" s="119"/>
      <c r="J36" s="119"/>
      <c r="K36" s="119"/>
      <c r="L36" s="119"/>
      <c r="M36" s="1"/>
      <c r="N36" s="144"/>
    </row>
    <row r="37" spans="2:14" ht="15" customHeight="1" x14ac:dyDescent="0.25">
      <c r="B37" s="150"/>
      <c r="D37" s="151" t="s">
        <v>177</v>
      </c>
      <c r="E37" s="151"/>
      <c r="F37" s="151"/>
      <c r="G37" s="151"/>
      <c r="H37" s="119"/>
      <c r="I37" s="119"/>
      <c r="J37" s="119"/>
      <c r="K37" s="119"/>
      <c r="L37" s="119"/>
      <c r="M37" s="1"/>
      <c r="N37" s="144"/>
    </row>
    <row r="38" spans="2:14" ht="15" customHeight="1" x14ac:dyDescent="0.25">
      <c r="B38" s="150"/>
      <c r="D38" s="151"/>
      <c r="E38" s="151"/>
      <c r="F38" s="151"/>
      <c r="G38" s="151"/>
      <c r="H38" s="119"/>
      <c r="I38" s="119"/>
      <c r="J38" s="119"/>
      <c r="K38" s="119"/>
      <c r="L38" s="119"/>
      <c r="M38" s="1"/>
      <c r="N38" s="144"/>
    </row>
    <row r="39" spans="2:14" ht="15" customHeight="1" x14ac:dyDescent="0.25">
      <c r="B39" s="150"/>
      <c r="C39" s="163"/>
      <c r="D39" s="164"/>
      <c r="E39" s="164"/>
      <c r="F39" s="164"/>
      <c r="G39" s="164"/>
      <c r="H39" s="165"/>
      <c r="I39" s="165"/>
      <c r="J39" s="165"/>
      <c r="K39" s="165"/>
      <c r="L39" s="165"/>
      <c r="M39" s="166"/>
      <c r="N39" s="144"/>
    </row>
    <row r="40" spans="2:14" ht="15" customHeight="1" x14ac:dyDescent="0.25">
      <c r="B40" s="150"/>
      <c r="C40" s="167"/>
      <c r="D40" s="168" t="s">
        <v>178</v>
      </c>
      <c r="E40" s="169"/>
      <c r="F40" s="169"/>
      <c r="G40" s="169"/>
      <c r="H40" s="170"/>
      <c r="I40" s="170"/>
      <c r="J40" s="170"/>
      <c r="K40" s="170"/>
      <c r="L40" s="170"/>
      <c r="M40" s="171"/>
      <c r="N40" s="144"/>
    </row>
    <row r="41" spans="2:14" ht="15" customHeight="1" x14ac:dyDescent="0.25">
      <c r="B41" s="150"/>
      <c r="C41" s="167"/>
      <c r="D41" s="172" t="s">
        <v>179</v>
      </c>
      <c r="E41" s="169"/>
      <c r="F41" s="169"/>
      <c r="G41" s="169"/>
      <c r="H41" s="170"/>
      <c r="I41" s="170"/>
      <c r="J41" s="170"/>
      <c r="K41" s="170"/>
      <c r="L41" s="170"/>
      <c r="M41" s="171"/>
      <c r="N41" s="144"/>
    </row>
    <row r="42" spans="2:14" ht="15" customHeight="1" x14ac:dyDescent="0.25">
      <c r="B42" s="150"/>
      <c r="C42" s="167"/>
      <c r="D42" s="172" t="s">
        <v>180</v>
      </c>
      <c r="E42" s="169"/>
      <c r="F42" s="169"/>
      <c r="G42" s="169"/>
      <c r="H42" s="170"/>
      <c r="I42" s="170"/>
      <c r="J42" s="170"/>
      <c r="K42" s="170"/>
      <c r="L42" s="170"/>
      <c r="M42" s="171"/>
      <c r="N42" s="144"/>
    </row>
    <row r="43" spans="2:14" ht="15" customHeight="1" x14ac:dyDescent="0.25">
      <c r="B43" s="150"/>
      <c r="C43" s="167"/>
      <c r="D43" s="172"/>
      <c r="E43" s="169"/>
      <c r="F43" s="169"/>
      <c r="G43" s="169"/>
      <c r="H43" s="170"/>
      <c r="I43" s="170"/>
      <c r="J43" s="170"/>
      <c r="K43" s="170"/>
      <c r="L43" s="170"/>
      <c r="M43" s="171"/>
      <c r="N43" s="144"/>
    </row>
    <row r="44" spans="2:14" ht="15" customHeight="1" x14ac:dyDescent="0.25">
      <c r="B44" s="150"/>
      <c r="C44" s="167"/>
      <c r="D44" s="172" t="s">
        <v>181</v>
      </c>
      <c r="E44" s="169"/>
      <c r="F44" s="169"/>
      <c r="G44" s="169"/>
      <c r="H44" s="170"/>
      <c r="I44" s="170"/>
      <c r="J44" s="170"/>
      <c r="K44" s="170"/>
      <c r="L44" s="170"/>
      <c r="M44" s="171"/>
      <c r="N44" s="144"/>
    </row>
    <row r="45" spans="2:14" ht="15" customHeight="1" x14ac:dyDescent="0.25">
      <c r="B45" s="150"/>
      <c r="C45" s="167"/>
      <c r="D45" s="172"/>
      <c r="E45" s="169"/>
      <c r="F45" s="169"/>
      <c r="G45" s="169"/>
      <c r="H45" s="170"/>
      <c r="I45" s="170"/>
      <c r="J45" s="170"/>
      <c r="K45" s="170"/>
      <c r="L45" s="170"/>
      <c r="M45" s="171"/>
      <c r="N45" s="144"/>
    </row>
    <row r="46" spans="2:14" ht="15" customHeight="1" x14ac:dyDescent="0.25">
      <c r="B46" s="150"/>
      <c r="C46" s="167"/>
      <c r="D46" s="172" t="s">
        <v>182</v>
      </c>
      <c r="E46" s="169"/>
      <c r="F46" s="169"/>
      <c r="G46" s="169"/>
      <c r="H46" s="170"/>
      <c r="I46" s="170"/>
      <c r="J46" s="170"/>
      <c r="K46" s="170"/>
      <c r="L46" s="170"/>
      <c r="M46" s="171"/>
      <c r="N46" s="144"/>
    </row>
    <row r="47" spans="2:14" ht="15" customHeight="1" x14ac:dyDescent="0.25">
      <c r="B47" s="150"/>
      <c r="C47" s="167"/>
      <c r="D47" s="172" t="s">
        <v>183</v>
      </c>
      <c r="E47" s="169"/>
      <c r="F47" s="169"/>
      <c r="G47" s="169"/>
      <c r="H47" s="170"/>
      <c r="I47" s="170"/>
      <c r="J47" s="170"/>
      <c r="K47" s="170"/>
      <c r="L47" s="170"/>
      <c r="M47" s="171"/>
      <c r="N47" s="144"/>
    </row>
    <row r="48" spans="2:14" ht="15" customHeight="1" x14ac:dyDescent="0.25">
      <c r="B48" s="150"/>
      <c r="C48" s="167"/>
      <c r="D48" s="172"/>
      <c r="E48" s="169"/>
      <c r="F48" s="169"/>
      <c r="G48" s="169"/>
      <c r="H48" s="170"/>
      <c r="I48" s="170"/>
      <c r="J48" s="170"/>
      <c r="K48" s="170"/>
      <c r="L48" s="170"/>
      <c r="M48" s="171"/>
      <c r="N48" s="144"/>
    </row>
    <row r="49" spans="2:14" ht="15" customHeight="1" x14ac:dyDescent="0.25">
      <c r="B49" s="150"/>
      <c r="C49" s="167"/>
      <c r="D49" s="172" t="s">
        <v>184</v>
      </c>
      <c r="E49" s="169"/>
      <c r="F49" s="169"/>
      <c r="G49" s="169"/>
      <c r="H49" s="170"/>
      <c r="I49" s="170"/>
      <c r="J49" s="170"/>
      <c r="K49" s="170"/>
      <c r="L49" s="170"/>
      <c r="M49" s="171"/>
      <c r="N49" s="144"/>
    </row>
    <row r="50" spans="2:14" ht="15" customHeight="1" x14ac:dyDescent="0.25">
      <c r="B50" s="150"/>
      <c r="C50" s="167"/>
      <c r="D50" s="172"/>
      <c r="E50" s="169"/>
      <c r="F50" s="169"/>
      <c r="G50" s="169"/>
      <c r="H50" s="170"/>
      <c r="I50" s="170"/>
      <c r="J50" s="170"/>
      <c r="K50" s="170"/>
      <c r="L50" s="170"/>
      <c r="M50" s="171"/>
      <c r="N50" s="144"/>
    </row>
    <row r="51" spans="2:14" ht="15" customHeight="1" x14ac:dyDescent="0.25">
      <c r="B51" s="150"/>
      <c r="C51" s="167"/>
      <c r="D51" s="168" t="s">
        <v>185</v>
      </c>
      <c r="E51" s="169"/>
      <c r="F51" s="169"/>
      <c r="G51" s="169"/>
      <c r="H51" s="170"/>
      <c r="I51" s="170"/>
      <c r="J51" s="170"/>
      <c r="K51" s="170"/>
      <c r="L51" s="170"/>
      <c r="M51" s="171"/>
      <c r="N51" s="144"/>
    </row>
    <row r="52" spans="2:14" ht="15" customHeight="1" x14ac:dyDescent="0.25">
      <c r="B52" s="150"/>
      <c r="C52" s="167"/>
      <c r="D52" s="172" t="s">
        <v>186</v>
      </c>
      <c r="E52" s="169"/>
      <c r="F52" s="169"/>
      <c r="G52" s="169"/>
      <c r="H52" s="170"/>
      <c r="I52" s="170"/>
      <c r="J52" s="170"/>
      <c r="K52" s="170"/>
      <c r="L52" s="170"/>
      <c r="M52" s="171"/>
      <c r="N52" s="144"/>
    </row>
    <row r="53" spans="2:14" ht="15" customHeight="1" x14ac:dyDescent="0.25">
      <c r="B53" s="150"/>
      <c r="C53" s="167"/>
      <c r="D53" s="172" t="s">
        <v>187</v>
      </c>
      <c r="E53" s="169"/>
      <c r="F53" s="169"/>
      <c r="G53" s="169"/>
      <c r="H53" s="170"/>
      <c r="I53" s="170"/>
      <c r="J53" s="170"/>
      <c r="K53" s="170"/>
      <c r="L53" s="170"/>
      <c r="M53" s="171"/>
      <c r="N53" s="144"/>
    </row>
    <row r="54" spans="2:14" ht="15" customHeight="1" x14ac:dyDescent="0.25">
      <c r="B54" s="150"/>
      <c r="C54" s="167"/>
      <c r="D54" s="172"/>
      <c r="E54" s="169"/>
      <c r="F54" s="169"/>
      <c r="G54" s="169"/>
      <c r="H54" s="170"/>
      <c r="I54" s="170"/>
      <c r="J54" s="170"/>
      <c r="K54" s="170"/>
      <c r="L54" s="170"/>
      <c r="M54" s="171"/>
      <c r="N54" s="144"/>
    </row>
    <row r="55" spans="2:14" ht="15" customHeight="1" x14ac:dyDescent="0.25">
      <c r="B55" s="150"/>
      <c r="C55" s="167"/>
      <c r="D55" s="172" t="s">
        <v>188</v>
      </c>
      <c r="E55" s="169"/>
      <c r="F55" s="169"/>
      <c r="G55" s="169"/>
      <c r="H55" s="170"/>
      <c r="I55" s="170"/>
      <c r="J55" s="170"/>
      <c r="K55" s="170"/>
      <c r="L55" s="170"/>
      <c r="M55" s="171"/>
      <c r="N55" s="144"/>
    </row>
    <row r="56" spans="2:14" ht="15" customHeight="1" x14ac:dyDescent="0.25">
      <c r="B56" s="150"/>
      <c r="C56" s="167"/>
      <c r="D56" s="172" t="s">
        <v>189</v>
      </c>
      <c r="E56" s="169"/>
      <c r="F56" s="169"/>
      <c r="G56" s="169"/>
      <c r="H56" s="170"/>
      <c r="I56" s="170"/>
      <c r="J56" s="170"/>
      <c r="K56" s="170"/>
      <c r="L56" s="170"/>
      <c r="M56" s="171"/>
      <c r="N56" s="144"/>
    </row>
    <row r="57" spans="2:14" ht="15" customHeight="1" x14ac:dyDescent="0.25">
      <c r="B57" s="150"/>
      <c r="C57" s="167"/>
      <c r="D57" s="172"/>
      <c r="E57" s="169"/>
      <c r="F57" s="169"/>
      <c r="G57" s="169"/>
      <c r="H57" s="170"/>
      <c r="I57" s="170"/>
      <c r="J57" s="170"/>
      <c r="K57" s="170"/>
      <c r="L57" s="170"/>
      <c r="M57" s="171"/>
      <c r="N57" s="144"/>
    </row>
    <row r="58" spans="2:14" ht="15" customHeight="1" x14ac:dyDescent="0.25">
      <c r="B58" s="150"/>
      <c r="C58" s="167"/>
      <c r="D58" s="172" t="s">
        <v>190</v>
      </c>
      <c r="E58" s="169"/>
      <c r="F58" s="169"/>
      <c r="G58" s="169"/>
      <c r="H58" s="170"/>
      <c r="I58" s="170"/>
      <c r="J58" s="170"/>
      <c r="K58" s="170"/>
      <c r="L58" s="170"/>
      <c r="M58" s="171"/>
      <c r="N58" s="144"/>
    </row>
    <row r="59" spans="2:14" ht="15" customHeight="1" x14ac:dyDescent="0.25">
      <c r="B59" s="150"/>
      <c r="C59" s="167"/>
      <c r="D59" s="172" t="s">
        <v>191</v>
      </c>
      <c r="E59" s="169"/>
      <c r="F59" s="169"/>
      <c r="G59" s="169"/>
      <c r="H59" s="170"/>
      <c r="I59" s="170"/>
      <c r="J59" s="170"/>
      <c r="K59" s="170"/>
      <c r="L59" s="170"/>
      <c r="M59" s="171"/>
      <c r="N59" s="144"/>
    </row>
    <row r="60" spans="2:14" ht="15" customHeight="1" x14ac:dyDescent="0.25">
      <c r="B60" s="150"/>
      <c r="C60" s="167"/>
      <c r="D60" s="172"/>
      <c r="E60" s="169"/>
      <c r="F60" s="169"/>
      <c r="G60" s="169"/>
      <c r="H60" s="170"/>
      <c r="I60" s="170"/>
      <c r="J60" s="170"/>
      <c r="K60" s="170"/>
      <c r="L60" s="170"/>
      <c r="M60" s="171"/>
      <c r="N60" s="144"/>
    </row>
    <row r="61" spans="2:14" ht="15" customHeight="1" x14ac:dyDescent="0.25">
      <c r="B61" s="150"/>
      <c r="C61" s="167"/>
      <c r="D61" s="172" t="s">
        <v>184</v>
      </c>
      <c r="E61" s="169"/>
      <c r="F61" s="169"/>
      <c r="G61" s="169"/>
      <c r="H61" s="170"/>
      <c r="I61" s="170"/>
      <c r="J61" s="170"/>
      <c r="K61" s="170"/>
      <c r="L61" s="170"/>
      <c r="M61" s="171"/>
      <c r="N61" s="144"/>
    </row>
    <row r="62" spans="2:14" ht="15" customHeight="1" x14ac:dyDescent="0.25">
      <c r="B62" s="150"/>
      <c r="C62" s="167"/>
      <c r="D62" s="172"/>
      <c r="E62" s="169"/>
      <c r="F62" s="169"/>
      <c r="G62" s="169"/>
      <c r="H62" s="170"/>
      <c r="I62" s="170"/>
      <c r="J62" s="170"/>
      <c r="K62" s="170"/>
      <c r="L62" s="170"/>
      <c r="M62" s="171"/>
      <c r="N62" s="144"/>
    </row>
    <row r="63" spans="2:14" ht="15" customHeight="1" x14ac:dyDescent="0.25">
      <c r="B63" s="150"/>
      <c r="C63" s="167"/>
      <c r="D63" s="172" t="s">
        <v>192</v>
      </c>
      <c r="E63" s="169"/>
      <c r="F63" s="169"/>
      <c r="G63" s="169"/>
      <c r="H63" s="170"/>
      <c r="I63" s="170"/>
      <c r="J63" s="170"/>
      <c r="K63" s="170"/>
      <c r="L63" s="170"/>
      <c r="M63" s="171"/>
      <c r="N63" s="144"/>
    </row>
    <row r="64" spans="2:14" ht="15" customHeight="1" x14ac:dyDescent="0.25">
      <c r="B64" s="150"/>
      <c r="C64" s="167"/>
      <c r="D64" s="172" t="s">
        <v>193</v>
      </c>
      <c r="E64" s="169"/>
      <c r="F64" s="169"/>
      <c r="G64" s="169"/>
      <c r="H64" s="170"/>
      <c r="I64" s="170"/>
      <c r="J64" s="170"/>
      <c r="K64" s="170"/>
      <c r="L64" s="170"/>
      <c r="M64" s="171"/>
      <c r="N64" s="144"/>
    </row>
    <row r="65" spans="2:14" ht="15" customHeight="1" x14ac:dyDescent="0.25">
      <c r="B65" s="150"/>
      <c r="C65" s="167"/>
      <c r="D65" s="169"/>
      <c r="E65" s="169"/>
      <c r="F65" s="169"/>
      <c r="G65" s="169"/>
      <c r="H65" s="170"/>
      <c r="I65" s="170"/>
      <c r="J65" s="170"/>
      <c r="K65" s="170"/>
      <c r="L65" s="170"/>
      <c r="M65" s="171"/>
      <c r="N65" s="144"/>
    </row>
    <row r="66" spans="2:14" ht="15" customHeight="1" x14ac:dyDescent="0.25">
      <c r="B66" s="150"/>
      <c r="C66" s="173"/>
      <c r="D66" s="174"/>
      <c r="E66" s="174"/>
      <c r="F66" s="174"/>
      <c r="G66" s="174"/>
      <c r="H66" s="175"/>
      <c r="I66" s="175"/>
      <c r="J66" s="175"/>
      <c r="K66" s="175"/>
      <c r="L66" s="175"/>
      <c r="M66" s="176"/>
      <c r="N66" s="144"/>
    </row>
    <row r="67" spans="2:14" ht="15" customHeight="1" x14ac:dyDescent="0.25">
      <c r="B67" s="150"/>
      <c r="C67" s="177"/>
      <c r="D67" s="178" t="s">
        <v>194</v>
      </c>
      <c r="E67" s="35"/>
      <c r="F67" s="35"/>
      <c r="G67" s="35"/>
      <c r="H67" s="179"/>
      <c r="I67" s="179"/>
      <c r="J67" s="179"/>
      <c r="K67" s="179"/>
      <c r="L67" s="179"/>
      <c r="M67" s="180"/>
      <c r="N67" s="144"/>
    </row>
    <row r="68" spans="2:14" ht="15" customHeight="1" x14ac:dyDescent="0.25">
      <c r="B68" s="150"/>
      <c r="C68" s="177"/>
      <c r="D68" s="35"/>
      <c r="E68" s="35"/>
      <c r="F68" s="35"/>
      <c r="G68" s="35"/>
      <c r="H68" s="179"/>
      <c r="I68" s="179"/>
      <c r="J68" s="179"/>
      <c r="K68" s="179"/>
      <c r="L68" s="179"/>
      <c r="M68" s="180"/>
      <c r="N68" s="144"/>
    </row>
    <row r="69" spans="2:14" ht="15" customHeight="1" x14ac:dyDescent="0.25">
      <c r="B69" s="150"/>
      <c r="C69" s="177"/>
      <c r="D69" s="35" t="s">
        <v>195</v>
      </c>
      <c r="E69" s="35"/>
      <c r="F69" s="35"/>
      <c r="G69" s="35"/>
      <c r="H69" s="179"/>
      <c r="I69" s="179"/>
      <c r="J69" s="179"/>
      <c r="K69" s="179"/>
      <c r="L69" s="179"/>
      <c r="M69" s="180"/>
      <c r="N69" s="144"/>
    </row>
    <row r="70" spans="2:14" ht="15" customHeight="1" x14ac:dyDescent="0.25">
      <c r="B70" s="150"/>
      <c r="C70" s="177"/>
      <c r="D70" s="35" t="s">
        <v>196</v>
      </c>
      <c r="E70" s="35"/>
      <c r="F70" s="35"/>
      <c r="G70" s="35"/>
      <c r="H70" s="179"/>
      <c r="I70" s="179"/>
      <c r="J70" s="179"/>
      <c r="K70" s="179"/>
      <c r="L70" s="179"/>
      <c r="M70" s="180"/>
      <c r="N70" s="144"/>
    </row>
    <row r="71" spans="2:14" ht="15" customHeight="1" x14ac:dyDescent="0.25">
      <c r="B71" s="150"/>
      <c r="C71" s="177"/>
      <c r="D71" s="181" t="s">
        <v>197</v>
      </c>
      <c r="E71" s="35"/>
      <c r="F71" s="35"/>
      <c r="G71" s="35"/>
      <c r="H71" s="179"/>
      <c r="I71" s="179"/>
      <c r="J71" s="179"/>
      <c r="K71" s="179"/>
      <c r="L71" s="179"/>
      <c r="M71" s="180"/>
      <c r="N71" s="144"/>
    </row>
    <row r="72" spans="2:14" ht="15" customHeight="1" x14ac:dyDescent="0.25">
      <c r="B72" s="150"/>
      <c r="C72" s="177"/>
      <c r="D72" s="35" t="s">
        <v>198</v>
      </c>
      <c r="E72" s="35"/>
      <c r="F72" s="35"/>
      <c r="G72" s="35"/>
      <c r="H72" s="179"/>
      <c r="I72" s="179"/>
      <c r="J72" s="179"/>
      <c r="K72" s="179"/>
      <c r="L72" s="179"/>
      <c r="M72" s="180"/>
      <c r="N72" s="144"/>
    </row>
    <row r="73" spans="2:14" ht="15" customHeight="1" x14ac:dyDescent="0.25">
      <c r="B73" s="150"/>
      <c r="C73" s="177"/>
      <c r="D73" s="35"/>
      <c r="E73" s="35"/>
      <c r="F73" s="35"/>
      <c r="G73" s="35"/>
      <c r="H73" s="179"/>
      <c r="I73" s="179"/>
      <c r="J73" s="179"/>
      <c r="K73" s="179"/>
      <c r="L73" s="179"/>
      <c r="M73" s="180"/>
      <c r="N73" s="144"/>
    </row>
    <row r="74" spans="2:14" ht="15" customHeight="1" x14ac:dyDescent="0.25">
      <c r="B74" s="150"/>
      <c r="C74" s="177"/>
      <c r="D74" s="35" t="s">
        <v>199</v>
      </c>
      <c r="E74" s="35"/>
      <c r="F74" s="35"/>
      <c r="G74" s="35"/>
      <c r="H74" s="179"/>
      <c r="I74" s="179"/>
      <c r="J74" s="179"/>
      <c r="K74" s="179"/>
      <c r="L74" s="179"/>
      <c r="M74" s="180"/>
      <c r="N74" s="144"/>
    </row>
    <row r="75" spans="2:14" ht="15" customHeight="1" x14ac:dyDescent="0.25">
      <c r="B75" s="150"/>
      <c r="C75" s="177"/>
      <c r="D75" s="35" t="s">
        <v>200</v>
      </c>
      <c r="E75" s="35"/>
      <c r="F75" s="35"/>
      <c r="G75" s="35"/>
      <c r="H75" s="179"/>
      <c r="I75" s="179"/>
      <c r="J75" s="179"/>
      <c r="K75" s="179"/>
      <c r="L75" s="179"/>
      <c r="M75" s="180"/>
      <c r="N75" s="144"/>
    </row>
    <row r="76" spans="2:14" ht="15" customHeight="1" x14ac:dyDescent="0.25">
      <c r="B76" s="150"/>
      <c r="C76" s="177"/>
      <c r="D76" s="35"/>
      <c r="E76" s="35"/>
      <c r="F76" s="35"/>
      <c r="G76" s="35"/>
      <c r="H76" s="179"/>
      <c r="I76" s="179"/>
      <c r="J76" s="179"/>
      <c r="K76" s="179"/>
      <c r="L76" s="179"/>
      <c r="M76" s="180"/>
      <c r="N76" s="144"/>
    </row>
    <row r="77" spans="2:14" ht="15" customHeight="1" x14ac:dyDescent="0.25">
      <c r="B77" s="150"/>
      <c r="C77" s="177"/>
      <c r="D77" s="35" t="s">
        <v>201</v>
      </c>
      <c r="E77" s="35"/>
      <c r="F77" s="35"/>
      <c r="G77" s="35"/>
      <c r="H77" s="179"/>
      <c r="I77" s="179"/>
      <c r="J77" s="179"/>
      <c r="K77" s="179"/>
      <c r="L77" s="179"/>
      <c r="M77" s="180"/>
      <c r="N77" s="144"/>
    </row>
    <row r="78" spans="2:14" ht="15" customHeight="1" x14ac:dyDescent="0.25">
      <c r="B78" s="150"/>
      <c r="C78" s="177"/>
      <c r="D78" s="35" t="s">
        <v>202</v>
      </c>
      <c r="E78" s="35"/>
      <c r="F78" s="35"/>
      <c r="G78" s="35"/>
      <c r="H78" s="179"/>
      <c r="I78" s="179"/>
      <c r="J78" s="179"/>
      <c r="K78" s="179"/>
      <c r="L78" s="179"/>
      <c r="M78" s="180"/>
      <c r="N78" s="144"/>
    </row>
    <row r="79" spans="2:14" ht="15" customHeight="1" x14ac:dyDescent="0.25">
      <c r="B79" s="150"/>
      <c r="C79" s="177"/>
      <c r="D79" s="35" t="s">
        <v>203</v>
      </c>
      <c r="E79" s="35"/>
      <c r="F79" s="35"/>
      <c r="G79" s="35"/>
      <c r="H79" s="179"/>
      <c r="I79" s="179"/>
      <c r="J79" s="179"/>
      <c r="K79" s="179"/>
      <c r="L79" s="179"/>
      <c r="M79" s="180"/>
      <c r="N79" s="144"/>
    </row>
    <row r="80" spans="2:14" ht="15" customHeight="1" x14ac:dyDescent="0.25">
      <c r="B80" s="150"/>
      <c r="C80" s="182"/>
      <c r="D80" s="183"/>
      <c r="E80" s="183"/>
      <c r="F80" s="183"/>
      <c r="G80" s="183"/>
      <c r="H80" s="184"/>
      <c r="I80" s="184"/>
      <c r="J80" s="184"/>
      <c r="K80" s="184"/>
      <c r="L80" s="184"/>
      <c r="M80" s="185"/>
      <c r="N80" s="144"/>
    </row>
    <row r="81" spans="2:14" ht="15" customHeight="1" x14ac:dyDescent="0.25">
      <c r="B81" s="150"/>
      <c r="D81" s="151"/>
      <c r="E81" s="151"/>
      <c r="F81" s="151"/>
      <c r="G81" s="151"/>
      <c r="H81" s="119"/>
      <c r="I81" s="119"/>
      <c r="J81" s="119"/>
      <c r="K81" s="119"/>
      <c r="L81" s="119"/>
      <c r="M81" s="1"/>
      <c r="N81" s="144"/>
    </row>
    <row r="82" spans="2:14" ht="15" customHeight="1" x14ac:dyDescent="0.25">
      <c r="B82" s="150"/>
      <c r="C82" s="160" t="s">
        <v>204</v>
      </c>
      <c r="D82" s="156" t="s">
        <v>205</v>
      </c>
      <c r="E82" s="151"/>
      <c r="F82" s="151"/>
      <c r="G82" s="151"/>
      <c r="H82" s="119"/>
      <c r="I82" s="119"/>
      <c r="J82" s="119"/>
      <c r="K82" s="119"/>
      <c r="L82" s="119"/>
      <c r="M82" s="1"/>
      <c r="N82" s="144"/>
    </row>
    <row r="83" spans="2:14" ht="15" customHeight="1" x14ac:dyDescent="0.25">
      <c r="B83" s="150"/>
      <c r="C83" s="160"/>
      <c r="D83" s="156"/>
      <c r="E83" s="151"/>
      <c r="F83" s="151"/>
      <c r="G83" s="151"/>
      <c r="H83" s="119"/>
      <c r="I83" s="119"/>
      <c r="J83" s="119"/>
      <c r="K83" s="119"/>
      <c r="L83" s="119"/>
      <c r="M83" s="1"/>
      <c r="N83" s="144"/>
    </row>
    <row r="84" spans="2:14" ht="15" customHeight="1" x14ac:dyDescent="0.25">
      <c r="B84" s="150"/>
      <c r="C84" s="160"/>
      <c r="D84" s="162" t="s">
        <v>206</v>
      </c>
      <c r="E84" s="151"/>
      <c r="F84" s="151"/>
      <c r="G84" s="151"/>
      <c r="H84" s="119"/>
      <c r="I84" s="119"/>
      <c r="J84" s="119"/>
      <c r="K84" s="119"/>
      <c r="L84" s="119"/>
      <c r="M84" s="1"/>
      <c r="N84" s="144"/>
    </row>
    <row r="85" spans="2:14" ht="15" customHeight="1" x14ac:dyDescent="0.25">
      <c r="B85" s="150"/>
      <c r="C85" s="160"/>
      <c r="D85" s="162" t="s">
        <v>207</v>
      </c>
      <c r="E85" s="151"/>
      <c r="F85" s="151"/>
      <c r="G85" s="151"/>
      <c r="H85" s="119"/>
      <c r="I85" s="119"/>
      <c r="J85" s="119"/>
      <c r="K85" s="119"/>
      <c r="L85" s="119"/>
      <c r="M85" s="1"/>
      <c r="N85" s="144"/>
    </row>
    <row r="86" spans="2:14" ht="15" customHeight="1" x14ac:dyDescent="0.25">
      <c r="B86" s="150"/>
      <c r="D86" s="162"/>
      <c r="E86" s="151"/>
      <c r="F86" s="151"/>
      <c r="G86" s="151"/>
      <c r="H86" s="119"/>
      <c r="I86" s="119"/>
      <c r="J86" s="119"/>
      <c r="K86" s="119"/>
      <c r="L86" s="119"/>
      <c r="M86" s="1"/>
      <c r="N86" s="144"/>
    </row>
    <row r="87" spans="2:14" ht="15" customHeight="1" x14ac:dyDescent="0.25">
      <c r="B87" s="150"/>
      <c r="C87" s="163"/>
      <c r="D87" s="186"/>
      <c r="E87" s="164"/>
      <c r="F87" s="164"/>
      <c r="G87" s="164"/>
      <c r="H87" s="165"/>
      <c r="I87" s="165"/>
      <c r="J87" s="165"/>
      <c r="K87" s="165"/>
      <c r="L87" s="165"/>
      <c r="M87" s="166"/>
      <c r="N87" s="144"/>
    </row>
    <row r="88" spans="2:14" ht="15" customHeight="1" x14ac:dyDescent="0.25">
      <c r="B88" s="150"/>
      <c r="C88" s="167"/>
      <c r="D88" s="187" t="s">
        <v>208</v>
      </c>
      <c r="E88" s="169"/>
      <c r="F88" s="169"/>
      <c r="G88" s="169"/>
      <c r="H88" s="170"/>
      <c r="I88" s="170"/>
      <c r="J88" s="170"/>
      <c r="K88" s="170"/>
      <c r="L88" s="170"/>
      <c r="M88" s="171"/>
      <c r="N88" s="144"/>
    </row>
    <row r="89" spans="2:14" ht="15" customHeight="1" x14ac:dyDescent="0.25">
      <c r="B89" s="150"/>
      <c r="C89" s="167"/>
      <c r="D89" s="172" t="s">
        <v>209</v>
      </c>
      <c r="E89" s="169"/>
      <c r="F89" s="169"/>
      <c r="G89" s="169"/>
      <c r="H89" s="170"/>
      <c r="I89" s="170"/>
      <c r="J89" s="170"/>
      <c r="K89" s="170"/>
      <c r="L89" s="170"/>
      <c r="M89" s="171"/>
      <c r="N89" s="144"/>
    </row>
    <row r="90" spans="2:14" ht="15" customHeight="1" x14ac:dyDescent="0.25">
      <c r="B90" s="150"/>
      <c r="C90" s="167"/>
      <c r="D90" s="172" t="s">
        <v>210</v>
      </c>
      <c r="E90" s="169"/>
      <c r="F90" s="169"/>
      <c r="G90" s="169"/>
      <c r="H90" s="170"/>
      <c r="I90" s="170"/>
      <c r="J90" s="170"/>
      <c r="K90" s="170"/>
      <c r="L90" s="170"/>
      <c r="M90" s="171"/>
      <c r="N90" s="144"/>
    </row>
    <row r="91" spans="2:14" ht="15" customHeight="1" x14ac:dyDescent="0.25">
      <c r="B91" s="150"/>
      <c r="C91" s="167"/>
      <c r="D91" s="172"/>
      <c r="E91" s="169"/>
      <c r="F91" s="169"/>
      <c r="G91" s="169"/>
      <c r="H91" s="170"/>
      <c r="I91" s="170"/>
      <c r="J91" s="170"/>
      <c r="K91" s="170"/>
      <c r="L91" s="170"/>
      <c r="M91" s="171"/>
      <c r="N91" s="144"/>
    </row>
    <row r="92" spans="2:14" ht="15" customHeight="1" x14ac:dyDescent="0.25">
      <c r="B92" s="150"/>
      <c r="C92" s="167"/>
      <c r="D92" s="172" t="s">
        <v>211</v>
      </c>
      <c r="E92" s="169"/>
      <c r="F92" s="169"/>
      <c r="G92" s="169"/>
      <c r="H92" s="170"/>
      <c r="I92" s="170"/>
      <c r="J92" s="170"/>
      <c r="K92" s="170"/>
      <c r="L92" s="170"/>
      <c r="M92" s="171"/>
      <c r="N92" s="144"/>
    </row>
    <row r="93" spans="2:14" ht="15" customHeight="1" x14ac:dyDescent="0.25">
      <c r="B93" s="150"/>
      <c r="C93" s="167"/>
      <c r="D93" s="172"/>
      <c r="E93" s="169"/>
      <c r="F93" s="169"/>
      <c r="G93" s="169"/>
      <c r="H93" s="170"/>
      <c r="I93" s="170"/>
      <c r="J93" s="170"/>
      <c r="K93" s="170"/>
      <c r="L93" s="170"/>
      <c r="M93" s="171"/>
      <c r="N93" s="144"/>
    </row>
    <row r="94" spans="2:14" ht="15" customHeight="1" x14ac:dyDescent="0.25">
      <c r="B94" s="150"/>
      <c r="C94" s="167"/>
      <c r="D94" s="172" t="s">
        <v>212</v>
      </c>
      <c r="E94" s="169"/>
      <c r="F94" s="169"/>
      <c r="G94" s="169"/>
      <c r="H94" s="170"/>
      <c r="I94" s="170"/>
      <c r="J94" s="170"/>
      <c r="K94" s="170"/>
      <c r="L94" s="170"/>
      <c r="M94" s="171"/>
      <c r="N94" s="144"/>
    </row>
    <row r="95" spans="2:14" ht="15" customHeight="1" x14ac:dyDescent="0.25">
      <c r="B95" s="150"/>
      <c r="C95" s="167"/>
      <c r="D95" s="172" t="s">
        <v>213</v>
      </c>
      <c r="E95" s="169"/>
      <c r="F95" s="169"/>
      <c r="G95" s="169"/>
      <c r="H95" s="170"/>
      <c r="I95" s="170"/>
      <c r="J95" s="170"/>
      <c r="K95" s="170"/>
      <c r="L95" s="170"/>
      <c r="M95" s="171"/>
      <c r="N95" s="144"/>
    </row>
    <row r="96" spans="2:14" ht="15" customHeight="1" x14ac:dyDescent="0.25">
      <c r="B96" s="150"/>
      <c r="C96" s="188"/>
      <c r="D96" s="189"/>
      <c r="E96" s="190"/>
      <c r="F96" s="190"/>
      <c r="G96" s="190"/>
      <c r="H96" s="191"/>
      <c r="I96" s="191"/>
      <c r="J96" s="191"/>
      <c r="K96" s="191"/>
      <c r="L96" s="191"/>
      <c r="M96" s="192"/>
      <c r="N96" s="144"/>
    </row>
    <row r="97" spans="2:14" ht="15" customHeight="1" x14ac:dyDescent="0.25">
      <c r="B97" s="150"/>
      <c r="D97" s="162"/>
      <c r="E97" s="151"/>
      <c r="F97" s="151"/>
      <c r="G97" s="151"/>
      <c r="H97" s="119"/>
      <c r="I97" s="119"/>
      <c r="J97" s="119"/>
      <c r="K97" s="119"/>
      <c r="L97" s="119"/>
      <c r="M97" s="1"/>
      <c r="N97" s="144"/>
    </row>
    <row r="98" spans="2:14" ht="15" customHeight="1" x14ac:dyDescent="0.25">
      <c r="B98" s="150"/>
      <c r="C98" s="1" t="s">
        <v>214</v>
      </c>
      <c r="E98" s="193"/>
      <c r="F98" s="193"/>
      <c r="G98" s="193"/>
      <c r="H98" s="193"/>
      <c r="I98" s="193"/>
      <c r="J98" s="193"/>
      <c r="K98" s="193"/>
      <c r="L98" s="193"/>
      <c r="M98" s="1"/>
      <c r="N98" s="144"/>
    </row>
    <row r="99" spans="2:14" ht="15" customHeight="1" x14ac:dyDescent="0.25">
      <c r="B99" s="150"/>
      <c r="C99" s="1" t="s">
        <v>215</v>
      </c>
      <c r="E99" s="193"/>
      <c r="F99" s="193"/>
      <c r="G99" s="193"/>
      <c r="H99" s="193"/>
      <c r="I99" s="193"/>
      <c r="J99" s="193"/>
      <c r="K99" s="193"/>
      <c r="L99" s="193"/>
      <c r="M99" s="1"/>
      <c r="N99" s="144"/>
    </row>
    <row r="100" spans="2:14" ht="15" customHeight="1" x14ac:dyDescent="0.25">
      <c r="B100" s="150"/>
      <c r="D100" s="194"/>
      <c r="E100" s="193"/>
      <c r="F100" s="193"/>
      <c r="G100" s="193"/>
      <c r="H100" s="193"/>
      <c r="I100" s="193"/>
      <c r="J100" s="193"/>
      <c r="K100" s="193"/>
      <c r="L100" s="193"/>
      <c r="M100" s="1"/>
      <c r="N100" s="144"/>
    </row>
    <row r="101" spans="2:14" ht="15" customHeight="1" x14ac:dyDescent="0.25">
      <c r="B101" s="152"/>
      <c r="C101" s="140"/>
      <c r="D101" s="195"/>
      <c r="E101" s="153"/>
      <c r="F101" s="153"/>
      <c r="G101" s="153"/>
      <c r="H101" s="141"/>
      <c r="I101" s="141"/>
      <c r="J101" s="141"/>
      <c r="K101" s="141"/>
      <c r="L101" s="141"/>
      <c r="M101" s="140"/>
      <c r="N101" s="154"/>
    </row>
    <row r="102" spans="2:14" ht="15" customHeight="1" x14ac:dyDescent="0.25">
      <c r="B102" s="150"/>
      <c r="C102" s="155" t="s">
        <v>216</v>
      </c>
      <c r="D102" s="156"/>
      <c r="E102" s="151"/>
      <c r="F102" s="151"/>
      <c r="G102" s="151"/>
      <c r="H102" s="119"/>
      <c r="I102" s="119"/>
      <c r="J102" s="119"/>
      <c r="K102" s="119"/>
      <c r="L102" s="119"/>
      <c r="M102" s="1"/>
      <c r="N102" s="144"/>
    </row>
    <row r="103" spans="2:14" ht="15" customHeight="1" x14ac:dyDescent="0.25">
      <c r="B103" s="150"/>
      <c r="C103" s="196"/>
      <c r="D103" s="156"/>
      <c r="E103" s="151"/>
      <c r="F103" s="151"/>
      <c r="G103" s="151"/>
      <c r="H103" s="119"/>
      <c r="I103" s="119"/>
      <c r="J103" s="119"/>
      <c r="K103" s="119"/>
      <c r="L103" s="119"/>
      <c r="M103" s="1"/>
      <c r="N103" s="144"/>
    </row>
    <row r="104" spans="2:14" ht="15" customHeight="1" x14ac:dyDescent="0.25">
      <c r="B104" s="150"/>
      <c r="C104" s="159" t="s">
        <v>169</v>
      </c>
      <c r="D104" s="162" t="s">
        <v>217</v>
      </c>
      <c r="E104" s="162"/>
      <c r="F104" s="162"/>
      <c r="G104" s="162"/>
      <c r="H104" s="197"/>
      <c r="I104" s="197"/>
      <c r="J104" s="197"/>
      <c r="K104" s="197"/>
      <c r="L104" s="197"/>
      <c r="M104" s="120"/>
      <c r="N104" s="144"/>
    </row>
    <row r="105" spans="2:14" ht="15" customHeight="1" x14ac:dyDescent="0.25">
      <c r="B105" s="150"/>
      <c r="D105" s="162" t="s">
        <v>218</v>
      </c>
      <c r="E105" s="162"/>
      <c r="F105" s="162"/>
      <c r="G105" s="162"/>
      <c r="H105" s="197"/>
      <c r="I105" s="197"/>
      <c r="J105" s="197"/>
      <c r="K105" s="197"/>
      <c r="L105" s="197"/>
      <c r="M105" s="120"/>
      <c r="N105" s="144"/>
    </row>
    <row r="106" spans="2:14" ht="15" customHeight="1" x14ac:dyDescent="0.25">
      <c r="B106" s="150"/>
      <c r="D106" s="162"/>
      <c r="E106" s="162"/>
      <c r="F106" s="162"/>
      <c r="G106" s="162"/>
      <c r="H106" s="197"/>
      <c r="I106" s="197"/>
      <c r="J106" s="197"/>
      <c r="K106" s="197"/>
      <c r="L106" s="197"/>
      <c r="M106" s="120"/>
      <c r="N106" s="144"/>
    </row>
    <row r="107" spans="2:14" ht="15" customHeight="1" x14ac:dyDescent="0.25">
      <c r="B107" s="150"/>
      <c r="C107" s="159" t="s">
        <v>173</v>
      </c>
      <c r="D107" s="162" t="s">
        <v>219</v>
      </c>
      <c r="E107" s="162"/>
      <c r="F107" s="162"/>
      <c r="G107" s="162"/>
      <c r="H107" s="197"/>
      <c r="I107" s="197"/>
      <c r="J107" s="197"/>
      <c r="K107" s="197"/>
      <c r="L107" s="197"/>
      <c r="M107" s="120"/>
      <c r="N107" s="144"/>
    </row>
    <row r="108" spans="2:14" ht="15" customHeight="1" x14ac:dyDescent="0.25">
      <c r="B108" s="150"/>
      <c r="D108" s="162" t="s">
        <v>220</v>
      </c>
      <c r="E108" s="162"/>
      <c r="F108" s="162"/>
      <c r="G108" s="162"/>
      <c r="H108" s="197"/>
      <c r="I108" s="197"/>
      <c r="J108" s="197"/>
      <c r="K108" s="197"/>
      <c r="L108" s="197"/>
      <c r="M108" s="120"/>
      <c r="N108" s="144"/>
    </row>
    <row r="109" spans="2:14" ht="15" customHeight="1" x14ac:dyDescent="0.25">
      <c r="B109" s="198"/>
      <c r="C109" s="199"/>
      <c r="D109" s="200"/>
      <c r="E109" s="200"/>
      <c r="F109" s="200"/>
      <c r="G109" s="200"/>
      <c r="H109" s="201"/>
      <c r="I109" s="201"/>
      <c r="J109" s="201"/>
      <c r="K109" s="201"/>
      <c r="L109" s="201"/>
      <c r="M109" s="202"/>
      <c r="N109" s="203"/>
    </row>
    <row r="110" spans="2:14" ht="15" customHeight="1" x14ac:dyDescent="0.25">
      <c r="B110" s="152"/>
      <c r="C110" s="140"/>
      <c r="D110" s="195"/>
      <c r="E110" s="195"/>
      <c r="F110" s="195"/>
      <c r="G110" s="195"/>
      <c r="H110" s="204"/>
      <c r="I110" s="204"/>
      <c r="J110" s="204"/>
      <c r="K110" s="204"/>
      <c r="L110" s="204"/>
      <c r="M110" s="205"/>
      <c r="N110" s="154"/>
    </row>
    <row r="111" spans="2:14" ht="15" customHeight="1" x14ac:dyDescent="0.25">
      <c r="B111" s="150"/>
      <c r="C111" s="206" t="s">
        <v>221</v>
      </c>
      <c r="E111" s="151"/>
      <c r="F111" s="151"/>
      <c r="G111" s="151"/>
      <c r="H111" s="119"/>
      <c r="I111" s="119"/>
      <c r="J111" s="119"/>
      <c r="K111" s="119"/>
      <c r="L111" s="119"/>
      <c r="M111" s="1"/>
      <c r="N111" s="144"/>
    </row>
    <row r="112" spans="2:14" ht="15" customHeight="1" x14ac:dyDescent="0.25">
      <c r="B112" s="150"/>
      <c r="D112" s="162"/>
      <c r="E112" s="162"/>
      <c r="F112" s="162"/>
      <c r="G112" s="162"/>
      <c r="H112" s="197"/>
      <c r="I112" s="197"/>
      <c r="J112" s="197"/>
      <c r="K112" s="197"/>
      <c r="L112" s="197"/>
      <c r="M112" s="120"/>
      <c r="N112" s="144"/>
    </row>
    <row r="113" spans="2:14" ht="15" customHeight="1" x14ac:dyDescent="0.25">
      <c r="B113" s="150"/>
      <c r="D113" s="207" t="s">
        <v>222</v>
      </c>
      <c r="E113" s="151"/>
      <c r="F113" s="151"/>
      <c r="G113" s="151"/>
      <c r="H113" s="119"/>
      <c r="I113" s="119"/>
      <c r="J113" s="119"/>
      <c r="K113" s="119"/>
      <c r="L113" s="119"/>
      <c r="M113" s="1"/>
      <c r="N113" s="144"/>
    </row>
    <row r="114" spans="2:14" ht="15" customHeight="1" x14ac:dyDescent="0.25">
      <c r="B114" s="150"/>
      <c r="D114" s="207" t="s">
        <v>223</v>
      </c>
      <c r="E114" s="151"/>
      <c r="F114" s="151"/>
      <c r="G114" s="151"/>
      <c r="H114" s="119"/>
      <c r="I114" s="119"/>
      <c r="J114" s="119"/>
      <c r="K114" s="119"/>
      <c r="L114" s="119"/>
      <c r="M114" s="1"/>
      <c r="N114" s="144"/>
    </row>
    <row r="115" spans="2:14" ht="15" customHeight="1" x14ac:dyDescent="0.25">
      <c r="B115" s="150"/>
      <c r="D115" s="151"/>
      <c r="E115" s="151"/>
      <c r="F115" s="151"/>
      <c r="G115" s="151"/>
      <c r="H115" s="119"/>
      <c r="I115" s="119"/>
      <c r="J115" s="119"/>
      <c r="K115" s="119"/>
      <c r="L115" s="119"/>
      <c r="M115" s="1"/>
      <c r="N115" s="144"/>
    </row>
    <row r="116" spans="2:14" ht="15" customHeight="1" x14ac:dyDescent="0.25">
      <c r="B116" s="150"/>
      <c r="D116" s="208" t="s">
        <v>235</v>
      </c>
      <c r="E116" s="200"/>
      <c r="F116" s="200"/>
      <c r="G116" s="200"/>
      <c r="H116" s="119"/>
      <c r="I116" s="209" t="s">
        <v>236</v>
      </c>
      <c r="J116" s="210"/>
      <c r="K116" s="119"/>
      <c r="L116" s="211">
        <v>45806</v>
      </c>
      <c r="M116" s="1"/>
      <c r="N116" s="144"/>
    </row>
    <row r="117" spans="2:14" ht="15" customHeight="1" x14ac:dyDescent="0.25">
      <c r="B117" s="150"/>
      <c r="D117" s="212" t="s">
        <v>224</v>
      </c>
      <c r="E117" s="151"/>
      <c r="F117" s="151"/>
      <c r="G117" s="151"/>
      <c r="H117" s="119"/>
      <c r="I117" s="212" t="s">
        <v>225</v>
      </c>
      <c r="J117" s="119"/>
      <c r="K117" s="119"/>
      <c r="L117" s="212" t="s">
        <v>226</v>
      </c>
      <c r="M117" s="1"/>
      <c r="N117" s="144"/>
    </row>
    <row r="118" spans="2:14" ht="15" customHeight="1" x14ac:dyDescent="0.25">
      <c r="B118" s="150"/>
      <c r="D118" s="151"/>
      <c r="E118" s="151"/>
      <c r="F118" s="151"/>
      <c r="G118" s="151"/>
      <c r="H118" s="119"/>
      <c r="I118" s="119"/>
      <c r="J118" s="119"/>
      <c r="K118" s="119"/>
      <c r="L118" s="119"/>
      <c r="M118" s="1"/>
      <c r="N118" s="144"/>
    </row>
    <row r="119" spans="2:14" ht="15" customHeight="1" x14ac:dyDescent="0.25">
      <c r="B119" s="150"/>
      <c r="D119" s="213" t="s">
        <v>227</v>
      </c>
      <c r="E119" s="151"/>
      <c r="F119" s="151"/>
      <c r="G119" s="151"/>
      <c r="H119" s="119"/>
      <c r="I119" s="119"/>
      <c r="J119" s="119"/>
      <c r="K119" s="119"/>
      <c r="L119" s="119"/>
      <c r="M119" s="1"/>
      <c r="N119" s="144"/>
    </row>
    <row r="120" spans="2:14" ht="15" customHeight="1" x14ac:dyDescent="0.25">
      <c r="B120" s="198"/>
      <c r="C120" s="199"/>
      <c r="D120" s="214"/>
      <c r="E120" s="214"/>
      <c r="F120" s="214"/>
      <c r="G120" s="214"/>
      <c r="H120" s="215"/>
      <c r="I120" s="215"/>
      <c r="J120" s="215"/>
      <c r="K120" s="215"/>
      <c r="L120" s="215"/>
      <c r="M120" s="199"/>
      <c r="N120" s="203"/>
    </row>
    <row r="121" spans="2:14" ht="15" customHeight="1" x14ac:dyDescent="0.25">
      <c r="B121" s="152"/>
      <c r="C121" s="140"/>
      <c r="D121" s="153"/>
      <c r="E121" s="153"/>
      <c r="F121" s="153"/>
      <c r="G121" s="153"/>
      <c r="H121" s="141"/>
      <c r="I121" s="141"/>
      <c r="J121" s="141"/>
      <c r="K121" s="141"/>
      <c r="L121" s="141"/>
      <c r="M121" s="140"/>
      <c r="N121" s="154"/>
    </row>
    <row r="122" spans="2:14" ht="15" customHeight="1" x14ac:dyDescent="0.25">
      <c r="B122" s="150"/>
      <c r="C122" s="206" t="s">
        <v>228</v>
      </c>
      <c r="D122" s="156"/>
      <c r="E122" s="151"/>
      <c r="F122" s="151"/>
      <c r="G122" s="151"/>
      <c r="H122" s="119"/>
      <c r="I122" s="119"/>
      <c r="J122" s="119"/>
      <c r="K122" s="119"/>
      <c r="L122" s="119"/>
      <c r="M122" s="1"/>
      <c r="N122" s="144"/>
    </row>
    <row r="123" spans="2:14" ht="15" customHeight="1" x14ac:dyDescent="0.25">
      <c r="B123" s="150"/>
      <c r="C123" s="151"/>
      <c r="D123" s="151"/>
      <c r="E123" s="151"/>
      <c r="F123" s="151"/>
      <c r="G123" s="151"/>
      <c r="H123" s="119"/>
      <c r="I123" s="119"/>
      <c r="J123" s="119"/>
      <c r="K123" s="119"/>
      <c r="L123" s="119"/>
      <c r="M123" s="1"/>
      <c r="N123" s="144"/>
    </row>
    <row r="124" spans="2:14" ht="15" customHeight="1" x14ac:dyDescent="0.25">
      <c r="B124" s="150"/>
      <c r="C124" s="216" t="s">
        <v>229</v>
      </c>
      <c r="D124" s="217"/>
      <c r="E124" s="151"/>
      <c r="F124" s="151"/>
      <c r="G124" s="151"/>
      <c r="H124" s="119"/>
      <c r="I124" s="119"/>
      <c r="J124" s="119"/>
      <c r="K124" s="119"/>
      <c r="L124" s="119"/>
      <c r="M124" s="1"/>
      <c r="N124" s="144"/>
    </row>
    <row r="125" spans="2:14" ht="15" customHeight="1" x14ac:dyDescent="0.25">
      <c r="B125" s="150"/>
      <c r="C125" s="151"/>
      <c r="D125" s="151"/>
      <c r="E125" s="151"/>
      <c r="F125" s="151"/>
      <c r="G125" s="151"/>
      <c r="H125" s="119"/>
      <c r="I125" s="119"/>
      <c r="J125" s="119"/>
      <c r="K125" s="119"/>
      <c r="L125" s="119"/>
      <c r="M125" s="1"/>
      <c r="N125" s="144"/>
    </row>
    <row r="126" spans="2:14" ht="15" customHeight="1" x14ac:dyDescent="0.25">
      <c r="B126" s="150"/>
      <c r="C126" s="213" t="s">
        <v>230</v>
      </c>
      <c r="D126" s="151"/>
      <c r="E126" s="151"/>
      <c r="F126" s="151"/>
      <c r="G126" s="151"/>
      <c r="H126" s="119"/>
      <c r="I126" s="119"/>
      <c r="J126" s="119"/>
      <c r="K126" s="119"/>
      <c r="L126" s="119"/>
      <c r="M126" s="1"/>
      <c r="N126" s="144"/>
    </row>
    <row r="127" spans="2:14" ht="15" customHeight="1" x14ac:dyDescent="0.25">
      <c r="B127" s="198"/>
      <c r="C127" s="199"/>
      <c r="D127" s="214"/>
      <c r="E127" s="214"/>
      <c r="F127" s="214"/>
      <c r="G127" s="214"/>
      <c r="H127" s="215"/>
      <c r="I127" s="215"/>
      <c r="J127" s="215"/>
      <c r="K127" s="215"/>
      <c r="L127" s="215"/>
      <c r="M127" s="199"/>
      <c r="N127" s="203"/>
    </row>
    <row r="128" spans="2:14" ht="15" customHeight="1" x14ac:dyDescent="0.25">
      <c r="B128" s="150"/>
      <c r="D128" s="151"/>
      <c r="E128" s="151"/>
      <c r="F128" s="151"/>
      <c r="G128" s="151"/>
      <c r="H128" s="119"/>
      <c r="I128" s="119"/>
      <c r="J128" s="119"/>
      <c r="K128" s="119"/>
      <c r="L128" s="119"/>
      <c r="M128" s="1"/>
      <c r="N128" s="144"/>
    </row>
    <row r="129" spans="2:14" ht="15" customHeight="1" x14ac:dyDescent="0.25">
      <c r="B129" s="150"/>
      <c r="C129" s="206" t="s">
        <v>231</v>
      </c>
      <c r="D129" s="156"/>
      <c r="E129" s="151"/>
      <c r="F129" s="151"/>
      <c r="G129" s="151"/>
      <c r="H129" s="119"/>
      <c r="I129" s="119"/>
      <c r="J129" s="119"/>
      <c r="K129" s="119"/>
      <c r="L129" s="119"/>
      <c r="M129" s="1"/>
      <c r="N129" s="144"/>
    </row>
    <row r="130" spans="2:14" ht="15" customHeight="1" x14ac:dyDescent="0.25">
      <c r="B130" s="150"/>
      <c r="C130" s="151"/>
      <c r="D130" s="151"/>
      <c r="E130" s="151"/>
      <c r="F130" s="151"/>
      <c r="G130" s="151"/>
      <c r="H130" s="119"/>
      <c r="I130" s="119"/>
      <c r="J130" s="119"/>
      <c r="K130" s="119"/>
      <c r="L130" s="119"/>
      <c r="M130" s="1"/>
      <c r="N130" s="144"/>
    </row>
    <row r="131" spans="2:14" ht="15" customHeight="1" x14ac:dyDescent="0.25">
      <c r="B131" s="150"/>
      <c r="C131" s="151" t="s">
        <v>232</v>
      </c>
      <c r="D131" s="151"/>
      <c r="E131" s="151"/>
      <c r="F131" s="151"/>
      <c r="G131" s="151"/>
      <c r="H131" s="119"/>
      <c r="I131" s="119"/>
      <c r="J131" s="119"/>
      <c r="K131" s="119"/>
      <c r="L131" s="119"/>
      <c r="M131" s="1"/>
      <c r="N131" s="144"/>
    </row>
    <row r="132" spans="2:14" ht="15" customHeight="1" x14ac:dyDescent="0.25">
      <c r="B132" s="150"/>
      <c r="C132" s="151" t="s">
        <v>233</v>
      </c>
      <c r="D132" s="151"/>
      <c r="E132" s="151"/>
      <c r="F132" s="151"/>
      <c r="G132" s="151"/>
      <c r="H132" s="119"/>
      <c r="I132" s="119"/>
      <c r="J132" s="119"/>
      <c r="K132" s="119"/>
      <c r="L132" s="119"/>
      <c r="M132" s="1"/>
      <c r="N132" s="144"/>
    </row>
    <row r="133" spans="2:14" ht="15" customHeight="1" x14ac:dyDescent="0.25">
      <c r="B133" s="198"/>
      <c r="C133" s="199"/>
      <c r="D133" s="215"/>
      <c r="E133" s="215"/>
      <c r="F133" s="215"/>
      <c r="G133" s="215"/>
      <c r="H133" s="215"/>
      <c r="I133" s="215"/>
      <c r="J133" s="215"/>
      <c r="K133" s="215"/>
      <c r="L133" s="215"/>
      <c r="M133" s="199"/>
      <c r="N133" s="203"/>
    </row>
    <row r="134" spans="2:14" ht="15" customHeight="1" x14ac:dyDescent="0.25"/>
    <row r="135" spans="2:14" ht="15" customHeight="1" x14ac:dyDescent="0.25"/>
    <row r="136" spans="2:14" ht="15" customHeight="1" x14ac:dyDescent="0.25"/>
    <row r="137" spans="2:14" ht="15" customHeight="1" x14ac:dyDescent="0.25"/>
    <row r="138" spans="2:14" ht="15" customHeight="1" x14ac:dyDescent="0.25"/>
    <row r="139" spans="2:14" ht="15" customHeight="1" x14ac:dyDescent="0.25"/>
    <row r="140" spans="2:14" ht="15" customHeight="1" x14ac:dyDescent="0.25"/>
    <row r="141" spans="2:14" ht="15" customHeight="1" x14ac:dyDescent="0.25"/>
    <row r="142" spans="2:14" ht="15" customHeight="1" x14ac:dyDescent="0.25"/>
    <row r="143" spans="2:14" ht="15" customHeight="1" x14ac:dyDescent="0.25"/>
    <row r="144" spans="2:1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sheetData>
  <sheetProtection algorithmName="SHA-512" hashValue="yZvqrwHspqjIfGkj3X88EnQfFDOCbP7sSUbytkUv3gFFUpGD+IDzuBYgmzofyaSouDjoPoxOtjhAGkxK3rt9hg==" saltValue="RgCq83JCPOtmIJiKAUir2Q=="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16 I116 L116">
    <cfRule type="containsBlanks" dxfId="34" priority="1">
      <formula>LEN(TRIM(D116))=0</formula>
    </cfRule>
  </conditionalFormatting>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tabSelected="1" zoomScale="76" zoomScaleNormal="76" workbookViewId="0"/>
  </sheetViews>
  <sheetFormatPr defaultColWidth="0" defaultRowHeight="15" zeroHeight="1" x14ac:dyDescent="0.25"/>
  <cols>
    <col min="1" max="1" width="3" style="1" customWidth="1"/>
    <col min="2" max="2" width="12.140625" style="1" bestFit="1" customWidth="1"/>
    <col min="3" max="3" width="12.140625" style="19" bestFit="1" customWidth="1"/>
    <col min="4" max="4" width="99.28515625" style="16" bestFit="1" customWidth="1"/>
    <col min="5" max="5" width="27.5703125" style="17" bestFit="1" customWidth="1"/>
    <col min="6" max="6" width="3" style="1" customWidth="1"/>
    <col min="7" max="16384" width="9.140625" style="1" hidden="1"/>
  </cols>
  <sheetData>
    <row r="1" spans="1:5" ht="15.75" customHeight="1" x14ac:dyDescent="0.25">
      <c r="A1" s="20"/>
      <c r="B1" s="19"/>
    </row>
    <row r="2" spans="1:5" ht="18.75" x14ac:dyDescent="0.3">
      <c r="B2" s="65" t="s">
        <v>234</v>
      </c>
      <c r="C2" s="65"/>
      <c r="D2" s="65"/>
      <c r="E2" s="65"/>
    </row>
    <row r="3" spans="1:5" ht="18.75" x14ac:dyDescent="0.3">
      <c r="B3" s="124"/>
      <c r="C3" s="124"/>
      <c r="D3" s="125" t="str">
        <f>IF(OR(Instructions!$D$116="",Instructions!$I$116="",Instructions!$L$116=""),"COMPLETE THE CERTIFICATION SECTION OF THE INSTRUCTIONS WORKSHEET IN ORDER TO CALCULATE THE TOTALS ON THIS PAGE","")</f>
        <v/>
      </c>
      <c r="E3" s="126"/>
    </row>
    <row r="4" spans="1:5" ht="45" x14ac:dyDescent="0.25">
      <c r="B4" s="37" t="s">
        <v>73</v>
      </c>
      <c r="C4" s="37" t="s">
        <v>64</v>
      </c>
      <c r="D4" s="38" t="s">
        <v>65</v>
      </c>
      <c r="E4" s="39" t="str">
        <f>"2013 to " &amp; Instructions!$A$1 &amp; CHAR(10) &amp;" Personal "  &amp;
"Property " &amp; CHAR(10) &amp;
"Value Change"</f>
        <v>2013 to 2025
 Personal Property 
Value Change</v>
      </c>
    </row>
    <row r="5" spans="1:5" ht="17.25" customHeight="1" x14ac:dyDescent="0.25">
      <c r="B5" s="128" t="s">
        <v>84</v>
      </c>
      <c r="C5" s="128" t="s">
        <v>85</v>
      </c>
      <c r="D5" s="129" t="s">
        <v>86</v>
      </c>
      <c r="E5" s="130">
        <f>IF(OR(Instructions!$D$116 = "", Instructions!$I$116 = "", Instructions!$L$116 = ""), "", IF($B5 = "", "", Export!$AN4))</f>
        <v>-4248098</v>
      </c>
    </row>
    <row r="6" spans="1:5" ht="18" customHeight="1" x14ac:dyDescent="0.25">
      <c r="B6" s="47" t="s">
        <v>84</v>
      </c>
      <c r="C6" s="47" t="s">
        <v>93</v>
      </c>
      <c r="D6" s="127" t="s">
        <v>94</v>
      </c>
      <c r="E6" s="36">
        <f>IF(OR(Instructions!$D$116 = "", Instructions!$I$116 = "", Instructions!$L$116 = ""), "", IF($B6 = "", "", Export!$AN5))</f>
        <v>659080</v>
      </c>
    </row>
    <row r="7" spans="1:5" ht="18" customHeight="1" x14ac:dyDescent="0.25">
      <c r="B7" s="47" t="s">
        <v>84</v>
      </c>
      <c r="C7" s="47" t="s">
        <v>95</v>
      </c>
      <c r="D7" s="127" t="s">
        <v>96</v>
      </c>
      <c r="E7" s="36">
        <f>IF(OR(Instructions!$D$116 = "", Instructions!$I$116 = "", Instructions!$L$116 = ""), "", IF($B7 = "", "", Export!$AN6))</f>
        <v>580300</v>
      </c>
    </row>
    <row r="8" spans="1:5" ht="18" customHeight="1" x14ac:dyDescent="0.25">
      <c r="B8" s="47" t="s">
        <v>84</v>
      </c>
      <c r="C8" s="47" t="s">
        <v>97</v>
      </c>
      <c r="D8" s="127" t="s">
        <v>98</v>
      </c>
      <c r="E8" s="36">
        <f>IF(OR(Instructions!$D$116 = "", Instructions!$I$116 = "", Instructions!$L$116 = ""), "", IF($B8 = "", "", Export!$AN7))</f>
        <v>2815650</v>
      </c>
    </row>
    <row r="9" spans="1:5" ht="18" customHeight="1" x14ac:dyDescent="0.25">
      <c r="B9" s="47" t="s">
        <v>84</v>
      </c>
      <c r="C9" s="47" t="s">
        <v>99</v>
      </c>
      <c r="D9" s="127" t="s">
        <v>100</v>
      </c>
      <c r="E9" s="36">
        <f>IF(OR(Instructions!$D$116 = "", Instructions!$I$116 = "", Instructions!$L$116 = ""), "", IF($B9 = "", "", Export!$AN8))</f>
        <v>95402900</v>
      </c>
    </row>
    <row r="10" spans="1:5" ht="18" customHeight="1" x14ac:dyDescent="0.25">
      <c r="B10" s="47" t="s">
        <v>84</v>
      </c>
      <c r="C10" s="47" t="s">
        <v>101</v>
      </c>
      <c r="D10" s="127" t="s">
        <v>102</v>
      </c>
      <c r="E10" s="36">
        <f>IF(OR(Instructions!$D$116 = "", Instructions!$I$116 = "", Instructions!$L$116 = ""), "", IF($B10 = "", "", Export!$AN9))</f>
        <v>-43278600</v>
      </c>
    </row>
    <row r="11" spans="1:5" ht="18" customHeight="1" x14ac:dyDescent="0.25">
      <c r="B11" s="47" t="s">
        <v>84</v>
      </c>
      <c r="C11" s="47" t="s">
        <v>88</v>
      </c>
      <c r="D11" s="127" t="s">
        <v>103</v>
      </c>
      <c r="E11" s="36">
        <f>IF(OR(Instructions!$D$116 = "", Instructions!$I$116 = "", Instructions!$L$116 = ""), "", IF($B11 = "", "", Export!$AN10))</f>
        <v>168929975</v>
      </c>
    </row>
    <row r="12" spans="1:5" ht="18" customHeight="1" x14ac:dyDescent="0.25">
      <c r="B12" s="47" t="s">
        <v>84</v>
      </c>
      <c r="C12" s="47" t="s">
        <v>106</v>
      </c>
      <c r="D12" s="127" t="s">
        <v>107</v>
      </c>
      <c r="E12" s="36">
        <f>IF(OR(Instructions!$D$116 = "", Instructions!$I$116 = "", Instructions!$L$116 = ""), "", IF($B12 = "", "", Export!$AN11))</f>
        <v>702842621</v>
      </c>
    </row>
    <row r="13" spans="1:5" ht="18" customHeight="1" x14ac:dyDescent="0.25">
      <c r="B13" s="47"/>
      <c r="C13" s="47"/>
      <c r="D13" s="127"/>
      <c r="E13" s="36"/>
    </row>
    <row r="14" spans="1:5" ht="18" hidden="1" customHeight="1" x14ac:dyDescent="0.25">
      <c r="B14" s="47"/>
      <c r="C14" s="47"/>
      <c r="D14" s="127"/>
      <c r="E14" s="36"/>
    </row>
    <row r="15" spans="1:5" ht="18" hidden="1" customHeight="1" x14ac:dyDescent="0.25">
      <c r="B15" s="47"/>
      <c r="C15" s="47"/>
      <c r="D15" s="127"/>
      <c r="E15" s="36"/>
    </row>
    <row r="16" spans="1:5" ht="18" hidden="1" customHeight="1" x14ac:dyDescent="0.25">
      <c r="B16" s="47"/>
      <c r="C16" s="47"/>
      <c r="D16" s="127"/>
      <c r="E16" s="36"/>
    </row>
    <row r="17" spans="2:5" ht="18" hidden="1" customHeight="1" x14ac:dyDescent="0.25">
      <c r="B17" s="47"/>
      <c r="C17" s="47"/>
      <c r="D17" s="127"/>
      <c r="E17" s="36"/>
    </row>
    <row r="18" spans="2:5" ht="18" hidden="1" customHeight="1" x14ac:dyDescent="0.25">
      <c r="B18" s="47"/>
      <c r="C18" s="47"/>
      <c r="D18" s="127"/>
      <c r="E18" s="36"/>
    </row>
    <row r="19" spans="2:5" ht="18" hidden="1" customHeight="1" x14ac:dyDescent="0.25">
      <c r="B19" s="47"/>
      <c r="C19" s="47"/>
      <c r="D19" s="127"/>
      <c r="E19" s="36"/>
    </row>
    <row r="20" spans="2:5" ht="18" hidden="1" customHeight="1" x14ac:dyDescent="0.25">
      <c r="B20" s="47"/>
      <c r="C20" s="47"/>
      <c r="D20" s="127"/>
      <c r="E20" s="36"/>
    </row>
    <row r="21" spans="2:5" ht="18" hidden="1" customHeight="1" x14ac:dyDescent="0.25">
      <c r="B21" s="47"/>
      <c r="C21" s="47"/>
      <c r="D21" s="127"/>
      <c r="E21" s="36"/>
    </row>
    <row r="22" spans="2:5" ht="18" hidden="1" customHeight="1" x14ac:dyDescent="0.25">
      <c r="B22" s="47"/>
      <c r="C22" s="47"/>
      <c r="D22" s="127"/>
      <c r="E22" s="36"/>
    </row>
    <row r="23" spans="2:5" ht="18" hidden="1" customHeight="1" x14ac:dyDescent="0.25">
      <c r="B23" s="47"/>
      <c r="C23" s="47"/>
      <c r="D23" s="127"/>
      <c r="E23" s="36"/>
    </row>
    <row r="24" spans="2:5" ht="18" hidden="1" customHeight="1" x14ac:dyDescent="0.25">
      <c r="B24" s="47"/>
      <c r="C24" s="47"/>
      <c r="D24" s="127"/>
      <c r="E24" s="36"/>
    </row>
    <row r="25" spans="2:5" ht="18" hidden="1" customHeight="1" x14ac:dyDescent="0.25">
      <c r="B25" s="47"/>
      <c r="C25" s="47"/>
      <c r="D25" s="127"/>
      <c r="E25" s="36"/>
    </row>
    <row r="26" spans="2:5" ht="18" hidden="1" customHeight="1" x14ac:dyDescent="0.25">
      <c r="B26" s="47"/>
      <c r="C26" s="47"/>
      <c r="D26" s="127"/>
      <c r="E26" s="36"/>
    </row>
    <row r="27" spans="2:5" ht="18" hidden="1" customHeight="1" x14ac:dyDescent="0.25">
      <c r="B27" s="47"/>
      <c r="C27" s="47"/>
      <c r="D27" s="127"/>
      <c r="E27" s="36"/>
    </row>
    <row r="28" spans="2:5" ht="18" hidden="1" customHeight="1" x14ac:dyDescent="0.25">
      <c r="B28" s="47"/>
      <c r="C28" s="47"/>
      <c r="D28" s="127"/>
      <c r="E28" s="36"/>
    </row>
    <row r="29" spans="2:5" ht="18" hidden="1" customHeight="1" x14ac:dyDescent="0.25">
      <c r="B29" s="47"/>
      <c r="C29" s="47"/>
      <c r="D29" s="127"/>
      <c r="E29" s="36"/>
    </row>
    <row r="30" spans="2:5" ht="18" hidden="1" customHeight="1" x14ac:dyDescent="0.25">
      <c r="B30" s="47"/>
      <c r="C30" s="47"/>
      <c r="D30" s="127"/>
      <c r="E30" s="36"/>
    </row>
    <row r="31" spans="2:5" ht="18" hidden="1" customHeight="1" x14ac:dyDescent="0.25">
      <c r="B31" s="47"/>
      <c r="C31" s="47"/>
      <c r="D31" s="127"/>
      <c r="E31" s="36"/>
    </row>
    <row r="32" spans="2:5" ht="18" hidden="1" customHeight="1" x14ac:dyDescent="0.25">
      <c r="B32" s="47"/>
      <c r="C32" s="47"/>
      <c r="D32" s="127"/>
      <c r="E32" s="36"/>
    </row>
    <row r="33" spans="2:5" ht="18" hidden="1" customHeight="1" x14ac:dyDescent="0.25">
      <c r="B33" s="47"/>
      <c r="C33" s="47"/>
      <c r="D33" s="127"/>
      <c r="E33" s="36"/>
    </row>
    <row r="34" spans="2:5" ht="18" hidden="1" customHeight="1" x14ac:dyDescent="0.25">
      <c r="B34" s="47"/>
      <c r="C34" s="47"/>
      <c r="D34" s="127"/>
      <c r="E34" s="36"/>
    </row>
    <row r="35" spans="2:5" ht="18" hidden="1" customHeight="1" x14ac:dyDescent="0.25">
      <c r="B35" s="47"/>
      <c r="C35" s="47"/>
      <c r="D35" s="127"/>
      <c r="E35" s="36"/>
    </row>
    <row r="36" spans="2:5" ht="18" hidden="1" customHeight="1" x14ac:dyDescent="0.25">
      <c r="B36" s="47"/>
      <c r="C36" s="47"/>
      <c r="D36" s="127"/>
      <c r="E36" s="36"/>
    </row>
    <row r="37" spans="2:5" ht="18" hidden="1" customHeight="1" x14ac:dyDescent="0.25">
      <c r="B37" s="47"/>
      <c r="C37" s="47"/>
      <c r="D37" s="127"/>
      <c r="E37" s="36"/>
    </row>
    <row r="38" spans="2:5" ht="18" hidden="1" customHeight="1" x14ac:dyDescent="0.25">
      <c r="B38" s="47"/>
      <c r="C38" s="47"/>
      <c r="D38" s="127"/>
      <c r="E38" s="36"/>
    </row>
    <row r="39" spans="2:5" ht="18" hidden="1" customHeight="1" x14ac:dyDescent="0.25">
      <c r="B39" s="47"/>
      <c r="C39" s="47"/>
      <c r="D39" s="127"/>
      <c r="E39" s="36"/>
    </row>
    <row r="40" spans="2:5" ht="18" hidden="1" customHeight="1" x14ac:dyDescent="0.25">
      <c r="B40" s="47"/>
      <c r="C40" s="47"/>
      <c r="D40" s="127"/>
      <c r="E40" s="36"/>
    </row>
    <row r="41" spans="2:5" ht="18" hidden="1" customHeight="1" x14ac:dyDescent="0.25">
      <c r="B41" s="47"/>
      <c r="C41" s="47"/>
      <c r="D41" s="127"/>
      <c r="E41" s="36"/>
    </row>
    <row r="42" spans="2:5" ht="18" hidden="1" customHeight="1" x14ac:dyDescent="0.25">
      <c r="B42" s="47"/>
      <c r="C42" s="47"/>
      <c r="D42" s="127"/>
      <c r="E42" s="36"/>
    </row>
    <row r="43" spans="2:5" ht="18" hidden="1" customHeight="1" x14ac:dyDescent="0.25">
      <c r="B43" s="47"/>
      <c r="C43" s="47"/>
      <c r="D43" s="127"/>
      <c r="E43" s="36"/>
    </row>
    <row r="44" spans="2:5" ht="18" hidden="1" customHeight="1" x14ac:dyDescent="0.25">
      <c r="B44" s="47"/>
      <c r="C44" s="47"/>
      <c r="D44" s="127"/>
      <c r="E44" s="36"/>
    </row>
    <row r="45" spans="2:5" ht="18" hidden="1" customHeight="1" x14ac:dyDescent="0.25">
      <c r="B45" s="47"/>
      <c r="C45" s="47"/>
      <c r="D45" s="127"/>
      <c r="E45" s="36"/>
    </row>
    <row r="46" spans="2:5" ht="18" hidden="1" customHeight="1" x14ac:dyDescent="0.25">
      <c r="B46" s="47"/>
      <c r="C46" s="47"/>
      <c r="D46" s="127"/>
      <c r="E46" s="36"/>
    </row>
    <row r="47" spans="2:5" ht="18" hidden="1" customHeight="1" x14ac:dyDescent="0.25">
      <c r="B47" s="47"/>
      <c r="C47" s="47"/>
      <c r="D47" s="127"/>
      <c r="E47" s="36"/>
    </row>
    <row r="48" spans="2:5" ht="18" hidden="1" customHeight="1" x14ac:dyDescent="0.25">
      <c r="B48" s="47"/>
      <c r="C48" s="47"/>
      <c r="D48" s="127"/>
      <c r="E48" s="36"/>
    </row>
    <row r="49" spans="2:5" ht="18" hidden="1" customHeight="1" x14ac:dyDescent="0.25">
      <c r="B49" s="47"/>
      <c r="C49" s="47"/>
      <c r="D49" s="127"/>
      <c r="E49" s="36"/>
    </row>
    <row r="50" spans="2:5" ht="18" hidden="1" customHeight="1" x14ac:dyDescent="0.25">
      <c r="B50" s="47"/>
      <c r="C50" s="47"/>
      <c r="D50" s="127"/>
      <c r="E50" s="36"/>
    </row>
    <row r="51" spans="2:5" ht="18" hidden="1" customHeight="1" x14ac:dyDescent="0.25">
      <c r="B51" s="47"/>
      <c r="C51" s="47"/>
      <c r="D51" s="127"/>
      <c r="E51" s="36"/>
    </row>
    <row r="52" spans="2:5" ht="18" hidden="1" customHeight="1" x14ac:dyDescent="0.25">
      <c r="B52" s="47"/>
      <c r="C52" s="47"/>
      <c r="D52" s="127"/>
      <c r="E52" s="36"/>
    </row>
    <row r="53" spans="2:5" ht="18" hidden="1" customHeight="1" x14ac:dyDescent="0.25">
      <c r="B53" s="47"/>
      <c r="C53" s="47"/>
      <c r="D53" s="127"/>
      <c r="E53" s="36"/>
    </row>
    <row r="54" spans="2:5" ht="18" hidden="1" customHeight="1" x14ac:dyDescent="0.25">
      <c r="B54" s="47"/>
      <c r="C54" s="47"/>
      <c r="D54" s="127"/>
      <c r="E54" s="36"/>
    </row>
    <row r="55" spans="2:5" ht="18" hidden="1" customHeight="1" x14ac:dyDescent="0.25">
      <c r="B55" s="47"/>
      <c r="C55" s="47"/>
      <c r="D55" s="127"/>
      <c r="E55" s="36"/>
    </row>
    <row r="56" spans="2:5" ht="18" hidden="1" customHeight="1" x14ac:dyDescent="0.25">
      <c r="B56" s="47"/>
      <c r="C56" s="47"/>
      <c r="D56" s="127"/>
      <c r="E56" s="36"/>
    </row>
    <row r="57" spans="2:5" ht="18" hidden="1" customHeight="1" x14ac:dyDescent="0.25">
      <c r="B57" s="47"/>
      <c r="C57" s="47"/>
      <c r="D57" s="127"/>
      <c r="E57" s="36"/>
    </row>
    <row r="58" spans="2:5" ht="18" hidden="1" customHeight="1" x14ac:dyDescent="0.25">
      <c r="B58" s="47"/>
      <c r="C58" s="47"/>
      <c r="D58" s="127"/>
      <c r="E58" s="36"/>
    </row>
    <row r="59" spans="2:5" ht="18" hidden="1" customHeight="1" x14ac:dyDescent="0.25">
      <c r="B59" s="47"/>
      <c r="C59" s="47"/>
      <c r="D59" s="127"/>
      <c r="E59" s="36"/>
    </row>
    <row r="60" spans="2:5" ht="18" hidden="1" customHeight="1" x14ac:dyDescent="0.25">
      <c r="B60" s="47"/>
      <c r="C60" s="47"/>
      <c r="D60" s="127"/>
      <c r="E60" s="36"/>
    </row>
    <row r="61" spans="2:5" ht="18" hidden="1" customHeight="1" x14ac:dyDescent="0.25">
      <c r="B61" s="47"/>
      <c r="C61" s="47"/>
      <c r="D61" s="127"/>
      <c r="E61" s="36"/>
    </row>
    <row r="62" spans="2:5" ht="18" hidden="1" customHeight="1" x14ac:dyDescent="0.25">
      <c r="B62" s="47"/>
      <c r="C62" s="47"/>
      <c r="D62" s="127"/>
      <c r="E62" s="36"/>
    </row>
    <row r="63" spans="2:5" ht="18" hidden="1" customHeight="1" x14ac:dyDescent="0.25">
      <c r="B63" s="47"/>
      <c r="C63" s="47"/>
      <c r="D63" s="127"/>
      <c r="E63" s="36"/>
    </row>
    <row r="64" spans="2:5" ht="18" hidden="1" customHeight="1" x14ac:dyDescent="0.25">
      <c r="B64" s="47"/>
      <c r="C64" s="47"/>
      <c r="D64" s="127"/>
      <c r="E64" s="36"/>
    </row>
    <row r="65" spans="2:5" ht="18" hidden="1" customHeight="1" x14ac:dyDescent="0.25">
      <c r="B65" s="47"/>
      <c r="C65" s="47"/>
      <c r="D65" s="127"/>
      <c r="E65" s="36"/>
    </row>
    <row r="66" spans="2:5" ht="18" hidden="1" customHeight="1" x14ac:dyDescent="0.25">
      <c r="B66" s="47"/>
      <c r="C66" s="47"/>
      <c r="D66" s="127"/>
      <c r="E66" s="36"/>
    </row>
    <row r="67" spans="2:5" ht="18" hidden="1" customHeight="1" x14ac:dyDescent="0.25">
      <c r="B67" s="47"/>
      <c r="C67" s="47"/>
      <c r="D67" s="127"/>
      <c r="E67" s="36"/>
    </row>
    <row r="68" spans="2:5" ht="18" hidden="1" customHeight="1" x14ac:dyDescent="0.25">
      <c r="B68" s="47"/>
      <c r="C68" s="47"/>
      <c r="D68" s="127"/>
      <c r="E68" s="36"/>
    </row>
    <row r="69" spans="2:5" ht="18" hidden="1" customHeight="1" x14ac:dyDescent="0.25">
      <c r="B69" s="47"/>
      <c r="C69" s="47"/>
      <c r="D69" s="127"/>
      <c r="E69" s="36"/>
    </row>
    <row r="70" spans="2:5" ht="18" hidden="1" customHeight="1" x14ac:dyDescent="0.25">
      <c r="B70" s="47"/>
      <c r="C70" s="47"/>
      <c r="D70" s="127"/>
      <c r="E70" s="36"/>
    </row>
    <row r="71" spans="2:5" ht="18" hidden="1" customHeight="1" x14ac:dyDescent="0.25">
      <c r="B71" s="47"/>
      <c r="C71" s="47"/>
      <c r="D71" s="127"/>
      <c r="E71" s="36"/>
    </row>
    <row r="72" spans="2:5" ht="18" hidden="1" customHeight="1" x14ac:dyDescent="0.25">
      <c r="B72" s="47"/>
      <c r="C72" s="47"/>
      <c r="D72" s="127"/>
      <c r="E72" s="36"/>
    </row>
    <row r="73" spans="2:5" ht="18" hidden="1" customHeight="1" x14ac:dyDescent="0.25">
      <c r="B73" s="47"/>
      <c r="C73" s="47"/>
      <c r="D73" s="127"/>
      <c r="E73" s="36"/>
    </row>
    <row r="74" spans="2:5" ht="18" hidden="1" customHeight="1" x14ac:dyDescent="0.25">
      <c r="B74" s="47"/>
      <c r="C74" s="47"/>
      <c r="D74" s="127"/>
      <c r="E74" s="36"/>
    </row>
    <row r="75" spans="2:5" ht="18" hidden="1" customHeight="1" x14ac:dyDescent="0.25">
      <c r="B75" s="47"/>
      <c r="C75" s="47"/>
      <c r="D75" s="127"/>
      <c r="E75" s="36"/>
    </row>
    <row r="76" spans="2:5" ht="18" hidden="1" customHeight="1" x14ac:dyDescent="0.25">
      <c r="B76" s="47"/>
      <c r="C76" s="47"/>
      <c r="D76" s="127"/>
      <c r="E76" s="36"/>
    </row>
    <row r="77" spans="2:5" ht="18" hidden="1" customHeight="1" x14ac:dyDescent="0.25">
      <c r="B77" s="47"/>
      <c r="C77" s="47"/>
      <c r="D77" s="127"/>
      <c r="E77" s="36"/>
    </row>
    <row r="78" spans="2:5" ht="18" hidden="1" customHeight="1" x14ac:dyDescent="0.25">
      <c r="B78" s="47"/>
      <c r="C78" s="47"/>
      <c r="D78" s="127"/>
      <c r="E78" s="36"/>
    </row>
    <row r="79" spans="2:5" ht="18" hidden="1" customHeight="1" x14ac:dyDescent="0.25">
      <c r="B79" s="47"/>
      <c r="C79" s="47"/>
      <c r="D79" s="127"/>
      <c r="E79" s="36"/>
    </row>
    <row r="80" spans="2:5" ht="18" hidden="1" customHeight="1" x14ac:dyDescent="0.25">
      <c r="B80" s="47"/>
      <c r="C80" s="47"/>
      <c r="D80" s="127"/>
      <c r="E80" s="36"/>
    </row>
    <row r="81" spans="2:5" ht="18" hidden="1" customHeight="1" x14ac:dyDescent="0.25">
      <c r="B81" s="47"/>
      <c r="C81" s="47"/>
      <c r="D81" s="127"/>
      <c r="E81" s="36"/>
    </row>
    <row r="82" spans="2:5" ht="18" hidden="1" customHeight="1" x14ac:dyDescent="0.25">
      <c r="B82" s="47"/>
      <c r="C82" s="47"/>
      <c r="D82" s="127"/>
      <c r="E82" s="36"/>
    </row>
    <row r="83" spans="2:5" ht="18" hidden="1" customHeight="1" x14ac:dyDescent="0.25">
      <c r="B83" s="47"/>
      <c r="C83" s="47"/>
      <c r="D83" s="127"/>
      <c r="E83" s="36"/>
    </row>
    <row r="84" spans="2:5" ht="18" hidden="1" customHeight="1" x14ac:dyDescent="0.25">
      <c r="B84" s="47"/>
      <c r="C84" s="47"/>
      <c r="D84" s="127"/>
      <c r="E84" s="36"/>
    </row>
    <row r="85" spans="2:5" ht="18" hidden="1" customHeight="1" x14ac:dyDescent="0.25">
      <c r="B85" s="47"/>
      <c r="C85" s="47"/>
      <c r="D85" s="127"/>
      <c r="E85" s="36"/>
    </row>
    <row r="86" spans="2:5" ht="18" hidden="1" customHeight="1" x14ac:dyDescent="0.25">
      <c r="B86" s="47"/>
      <c r="C86" s="47"/>
      <c r="D86" s="127"/>
      <c r="E86" s="36"/>
    </row>
    <row r="87" spans="2:5" ht="18" hidden="1" customHeight="1" x14ac:dyDescent="0.25">
      <c r="B87" s="47"/>
      <c r="C87" s="47"/>
      <c r="D87" s="127"/>
      <c r="E87" s="36"/>
    </row>
    <row r="88" spans="2:5" ht="18" hidden="1" customHeight="1" x14ac:dyDescent="0.25">
      <c r="B88" s="47"/>
      <c r="C88" s="47"/>
      <c r="D88" s="127"/>
      <c r="E88" s="36"/>
    </row>
    <row r="89" spans="2:5" ht="18" hidden="1" customHeight="1" x14ac:dyDescent="0.25">
      <c r="B89" s="47"/>
      <c r="C89" s="47"/>
      <c r="D89" s="127"/>
      <c r="E89" s="36"/>
    </row>
    <row r="90" spans="2:5" ht="18" hidden="1" customHeight="1" x14ac:dyDescent="0.25">
      <c r="B90" s="47"/>
      <c r="C90" s="47"/>
      <c r="D90" s="127"/>
      <c r="E90" s="36"/>
    </row>
    <row r="91" spans="2:5" ht="18" hidden="1" customHeight="1" x14ac:dyDescent="0.25">
      <c r="B91" s="47"/>
      <c r="C91" s="47"/>
      <c r="D91" s="127"/>
      <c r="E91" s="36"/>
    </row>
    <row r="92" spans="2:5" ht="18" hidden="1" customHeight="1" x14ac:dyDescent="0.25">
      <c r="B92" s="47"/>
      <c r="C92" s="47"/>
      <c r="D92" s="127"/>
      <c r="E92" s="36"/>
    </row>
    <row r="93" spans="2:5" ht="18" hidden="1" customHeight="1" x14ac:dyDescent="0.25">
      <c r="B93" s="47"/>
      <c r="C93" s="47"/>
      <c r="D93" s="127"/>
      <c r="E93" s="36"/>
    </row>
    <row r="94" spans="2:5" ht="18" hidden="1" customHeight="1" x14ac:dyDescent="0.25">
      <c r="B94" s="47"/>
      <c r="C94" s="47"/>
      <c r="D94" s="127"/>
      <c r="E94" s="36"/>
    </row>
    <row r="95" spans="2:5" ht="18" hidden="1" customHeight="1" x14ac:dyDescent="0.25">
      <c r="B95" s="47"/>
      <c r="C95" s="47"/>
      <c r="D95" s="127"/>
      <c r="E95" s="36"/>
    </row>
    <row r="96" spans="2:5" ht="18" hidden="1" customHeight="1" x14ac:dyDescent="0.25">
      <c r="B96" s="47"/>
      <c r="C96" s="47"/>
      <c r="D96" s="127"/>
      <c r="E96" s="36"/>
    </row>
    <row r="97" spans="2:5" ht="18" hidden="1" customHeight="1" x14ac:dyDescent="0.25">
      <c r="B97" s="47"/>
      <c r="C97" s="47"/>
      <c r="D97" s="127"/>
      <c r="E97" s="36"/>
    </row>
    <row r="98" spans="2:5" ht="18" hidden="1" customHeight="1" x14ac:dyDescent="0.25">
      <c r="B98" s="47"/>
      <c r="C98" s="47"/>
      <c r="D98" s="127"/>
      <c r="E98" s="36"/>
    </row>
    <row r="99" spans="2:5" ht="18" hidden="1" customHeight="1" x14ac:dyDescent="0.25">
      <c r="B99" s="47"/>
      <c r="C99" s="47"/>
      <c r="D99" s="127"/>
      <c r="E99" s="36"/>
    </row>
    <row r="100" spans="2:5" ht="18" hidden="1" customHeight="1" x14ac:dyDescent="0.25">
      <c r="B100" s="47"/>
      <c r="C100" s="47"/>
      <c r="D100" s="127"/>
      <c r="E100" s="36"/>
    </row>
    <row r="101" spans="2:5" ht="18" hidden="1" customHeight="1" x14ac:dyDescent="0.25">
      <c r="B101" s="47"/>
      <c r="C101" s="47"/>
      <c r="D101" s="127"/>
      <c r="E101" s="36"/>
    </row>
    <row r="102" spans="2:5" ht="18" hidden="1" customHeight="1" x14ac:dyDescent="0.25">
      <c r="B102" s="47"/>
      <c r="C102" s="47"/>
      <c r="D102" s="127"/>
      <c r="E102" s="36"/>
    </row>
    <row r="103" spans="2:5" ht="18" hidden="1" customHeight="1" x14ac:dyDescent="0.25">
      <c r="B103" s="47"/>
      <c r="C103" s="47"/>
      <c r="D103" s="127"/>
      <c r="E103" s="36"/>
    </row>
    <row r="104" spans="2:5" ht="18" hidden="1" customHeight="1" x14ac:dyDescent="0.25">
      <c r="B104" s="47"/>
      <c r="C104" s="47"/>
      <c r="D104" s="127"/>
      <c r="E104" s="36"/>
    </row>
    <row r="105" spans="2:5" ht="18" hidden="1" customHeight="1" x14ac:dyDescent="0.25">
      <c r="B105" s="47"/>
      <c r="C105" s="47"/>
      <c r="D105" s="127"/>
      <c r="E105" s="36"/>
    </row>
    <row r="106" spans="2:5" ht="18" hidden="1" customHeight="1" x14ac:dyDescent="0.25">
      <c r="B106" s="47"/>
      <c r="C106" s="47"/>
      <c r="D106" s="127"/>
      <c r="E106" s="36"/>
    </row>
    <row r="107" spans="2:5" ht="18" hidden="1" customHeight="1" x14ac:dyDescent="0.25">
      <c r="B107" s="47"/>
      <c r="C107" s="47"/>
      <c r="D107" s="127"/>
      <c r="E107" s="36"/>
    </row>
    <row r="108" spans="2:5" ht="18" hidden="1" customHeight="1" x14ac:dyDescent="0.25">
      <c r="B108" s="47"/>
      <c r="C108" s="47"/>
      <c r="D108" s="127"/>
      <c r="E108" s="36"/>
    </row>
    <row r="109" spans="2:5" ht="18" hidden="1" customHeight="1" x14ac:dyDescent="0.25">
      <c r="B109" s="47"/>
      <c r="C109" s="47"/>
      <c r="D109" s="127"/>
      <c r="E109" s="36"/>
    </row>
    <row r="110" spans="2:5" ht="18" hidden="1" customHeight="1" x14ac:dyDescent="0.25">
      <c r="B110" s="47"/>
      <c r="C110" s="47"/>
      <c r="D110" s="127"/>
      <c r="E110" s="36"/>
    </row>
    <row r="111" spans="2:5" ht="18" hidden="1" customHeight="1" x14ac:dyDescent="0.25">
      <c r="B111" s="47"/>
      <c r="C111" s="47"/>
      <c r="D111" s="127"/>
      <c r="E111" s="36"/>
    </row>
    <row r="112" spans="2:5" ht="18" hidden="1" customHeight="1" x14ac:dyDescent="0.25">
      <c r="B112" s="47"/>
      <c r="C112" s="47"/>
      <c r="D112" s="127"/>
      <c r="E112" s="36"/>
    </row>
    <row r="113" spans="2:5" ht="18" hidden="1" customHeight="1" x14ac:dyDescent="0.25">
      <c r="B113" s="47"/>
      <c r="C113" s="47"/>
      <c r="D113" s="127"/>
      <c r="E113" s="36"/>
    </row>
    <row r="114" spans="2:5" ht="18" hidden="1" customHeight="1" x14ac:dyDescent="0.25">
      <c r="B114" s="47"/>
      <c r="C114" s="47"/>
      <c r="D114" s="127"/>
      <c r="E114" s="36"/>
    </row>
    <row r="115" spans="2:5" ht="18" hidden="1" customHeight="1" x14ac:dyDescent="0.25">
      <c r="B115" s="47"/>
      <c r="C115" s="47"/>
      <c r="D115" s="127"/>
      <c r="E115" s="36"/>
    </row>
    <row r="116" spans="2:5" ht="18" hidden="1" customHeight="1" x14ac:dyDescent="0.25">
      <c r="B116" s="47"/>
      <c r="C116" s="47"/>
      <c r="D116" s="127"/>
      <c r="E116" s="36"/>
    </row>
    <row r="117" spans="2:5" ht="18" hidden="1" customHeight="1" x14ac:dyDescent="0.25">
      <c r="B117" s="47"/>
      <c r="C117" s="47"/>
      <c r="D117" s="127"/>
      <c r="E117" s="36"/>
    </row>
    <row r="118" spans="2:5" ht="18" hidden="1" customHeight="1" x14ac:dyDescent="0.25">
      <c r="B118" s="47"/>
      <c r="C118" s="47"/>
      <c r="D118" s="127"/>
      <c r="E118" s="36"/>
    </row>
    <row r="119" spans="2:5" ht="18" hidden="1" customHeight="1" x14ac:dyDescent="0.25">
      <c r="B119" s="47"/>
      <c r="C119" s="47"/>
      <c r="D119" s="127"/>
      <c r="E119" s="36"/>
    </row>
    <row r="120" spans="2:5" ht="18" hidden="1" customHeight="1" x14ac:dyDescent="0.25">
      <c r="B120" s="47"/>
      <c r="C120" s="47"/>
      <c r="D120" s="127"/>
      <c r="E120" s="36"/>
    </row>
    <row r="121" spans="2:5" ht="18" hidden="1" customHeight="1" x14ac:dyDescent="0.25">
      <c r="B121" s="47"/>
      <c r="C121" s="47"/>
      <c r="D121" s="127"/>
      <c r="E121" s="36"/>
    </row>
    <row r="122" spans="2:5" ht="18" hidden="1" customHeight="1" x14ac:dyDescent="0.25">
      <c r="B122" s="47"/>
      <c r="C122" s="47"/>
      <c r="D122" s="127"/>
      <c r="E122" s="36"/>
    </row>
    <row r="123" spans="2:5" ht="18" hidden="1" customHeight="1" x14ac:dyDescent="0.25">
      <c r="B123" s="47"/>
      <c r="C123" s="47"/>
      <c r="D123" s="127"/>
      <c r="E123" s="36"/>
    </row>
    <row r="124" spans="2:5" ht="18" hidden="1" customHeight="1" x14ac:dyDescent="0.25">
      <c r="B124" s="47"/>
      <c r="C124" s="47"/>
      <c r="D124" s="127"/>
      <c r="E124" s="36"/>
    </row>
    <row r="125" spans="2:5" ht="18" hidden="1" customHeight="1" x14ac:dyDescent="0.25">
      <c r="B125" s="47"/>
      <c r="C125" s="47"/>
      <c r="D125" s="127"/>
      <c r="E125" s="36"/>
    </row>
    <row r="126" spans="2:5" hidden="1" x14ac:dyDescent="0.25">
      <c r="B126" s="47"/>
      <c r="C126" s="47"/>
      <c r="D126" s="127"/>
      <c r="E126" s="36"/>
    </row>
  </sheetData>
  <sheetProtection algorithmName="SHA-512" hashValue="iZp88jqUgXRM3STJcL9KpQ1OGWag3ZvKMUfIcW37ztaTbfopqXM3aqMkYIJMQMWQiGJFmgba4TKWfUE+/WzndA==" saltValue="0mW4aWyPbTnOFmMegPeqtw=="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E126">
    <cfRule type="expression" dxfId="33" priority="1">
      <formula>AND(ISODD(ROW($C5)), $D5 &lt;&gt; "")</formula>
    </cfRule>
    <cfRule type="expression" dxfId="32"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1"/>
  <sheetViews>
    <sheetView zoomScale="76" zoomScaleNormal="76" workbookViewId="0">
      <pane xSplit="6" ySplit="5" topLeftCell="AD6" activePane="bottomRight" state="frozen"/>
      <selection pane="topRight" activeCell="G1" sqref="G1"/>
      <selection pane="bottomLeft" activeCell="A6" sqref="A6"/>
      <selection pane="bottomRight"/>
    </sheetView>
  </sheetViews>
  <sheetFormatPr defaultColWidth="0" defaultRowHeight="15" zeroHeight="1" outlineLevelCol="1" x14ac:dyDescent="0.25"/>
  <cols>
    <col min="1" max="1" width="22.140625" style="9" bestFit="1" customWidth="1"/>
    <col min="2" max="2" width="17" style="9" bestFit="1" customWidth="1"/>
    <col min="3" max="3" width="63.5703125" style="8" customWidth="1"/>
    <col min="4" max="4" width="19.42578125" style="14" customWidth="1"/>
    <col min="5" max="5" width="19.42578125" style="9" customWidth="1"/>
    <col min="6" max="6" width="25" style="14" bestFit="1" customWidth="1"/>
    <col min="7" max="11" width="25.140625" style="48" customWidth="1"/>
    <col min="12" max="12" width="25.140625" style="15" customWidth="1"/>
    <col min="13" max="14" width="25.140625" style="48" customWidth="1"/>
    <col min="15" max="19" width="25.140625" style="48" customWidth="1" outlineLevel="1"/>
    <col min="20" max="22" width="25.140625" style="48" customWidth="1"/>
    <col min="23" max="27" width="25.140625" style="48" customWidth="1" outlineLevel="1"/>
    <col min="28" max="35" width="25.140625" style="48" customWidth="1"/>
    <col min="36" max="36" width="25.140625" style="15" customWidth="1"/>
    <col min="37" max="37" width="25.140625" style="48" customWidth="1"/>
    <col min="38" max="38" width="27.42578125" style="13" customWidth="1"/>
    <col min="39" max="39" width="9.140625" style="8" customWidth="1"/>
    <col min="40" max="16384" width="9.140625" style="8" hidden="1"/>
  </cols>
  <sheetData>
    <row r="1" spans="1:39" s="2" customFormat="1" ht="36.75" customHeight="1" thickBot="1" x14ac:dyDescent="0.3">
      <c r="A1" s="49" t="str">
        <f>IF(Instructions!$O$1=0, "", TEXT(Instructions!$O$1, "00"))</f>
        <v>73</v>
      </c>
      <c r="B1" s="77" t="str">
        <f>Instructions!$A$1 &amp; " Personal Property IC Summary Report"</f>
        <v>2025 Personal Property IC Summary Report</v>
      </c>
      <c r="C1" s="78"/>
      <c r="D1" s="78"/>
      <c r="E1" s="78"/>
      <c r="F1" s="79"/>
      <c r="G1" s="230" t="s">
        <v>74</v>
      </c>
      <c r="H1" s="231"/>
      <c r="I1" s="231"/>
      <c r="J1" s="231"/>
      <c r="K1" s="231"/>
      <c r="L1" s="231"/>
      <c r="M1" s="231"/>
      <c r="N1" s="232"/>
      <c r="O1" s="218" t="s">
        <v>75</v>
      </c>
      <c r="P1" s="219"/>
      <c r="Q1" s="219"/>
      <c r="R1" s="219"/>
      <c r="S1" s="219"/>
      <c r="T1" s="219"/>
      <c r="U1" s="219"/>
      <c r="V1" s="220"/>
      <c r="W1" s="224" t="s">
        <v>76</v>
      </c>
      <c r="X1" s="225"/>
      <c r="Y1" s="225"/>
      <c r="Z1" s="225"/>
      <c r="AA1" s="225"/>
      <c r="AB1" s="225"/>
      <c r="AC1" s="225"/>
      <c r="AD1" s="226"/>
      <c r="AE1" s="236" t="str">
        <f>Instructions!$A$1 &amp; " TAXABLE VALUES as of" &amp; CHAR(10) &amp;
"MAY 10, " &amp; Instructions!$A$1</f>
        <v>2025 TAXABLE VALUES as of
MAY 10, 2025</v>
      </c>
      <c r="AF1" s="237"/>
      <c r="AG1" s="237"/>
      <c r="AH1" s="237"/>
      <c r="AI1" s="237"/>
      <c r="AJ1" s="237"/>
      <c r="AK1" s="237"/>
      <c r="AL1" s="112"/>
      <c r="AM1" s="25"/>
    </row>
    <row r="2" spans="1:39" s="2" customFormat="1" ht="15" customHeight="1" x14ac:dyDescent="0.25">
      <c r="A2" s="50" t="s">
        <v>0</v>
      </c>
      <c r="B2" s="131" t="s">
        <v>2</v>
      </c>
      <c r="C2" s="131"/>
      <c r="D2" s="80"/>
      <c r="E2" s="80"/>
      <c r="F2" s="81"/>
      <c r="G2" s="233"/>
      <c r="H2" s="234"/>
      <c r="I2" s="234"/>
      <c r="J2" s="234"/>
      <c r="K2" s="234"/>
      <c r="L2" s="234"/>
      <c r="M2" s="234"/>
      <c r="N2" s="235"/>
      <c r="O2" s="221"/>
      <c r="P2" s="222"/>
      <c r="Q2" s="222"/>
      <c r="R2" s="222"/>
      <c r="S2" s="222"/>
      <c r="T2" s="222"/>
      <c r="U2" s="222"/>
      <c r="V2" s="223"/>
      <c r="W2" s="227"/>
      <c r="X2" s="228"/>
      <c r="Y2" s="228"/>
      <c r="Z2" s="228"/>
      <c r="AA2" s="228"/>
      <c r="AB2" s="228"/>
      <c r="AC2" s="228"/>
      <c r="AD2" s="229"/>
      <c r="AE2" s="238"/>
      <c r="AF2" s="239"/>
      <c r="AG2" s="239"/>
      <c r="AH2" s="239"/>
      <c r="AI2" s="239"/>
      <c r="AJ2" s="239"/>
      <c r="AK2" s="239"/>
      <c r="AL2" s="116"/>
      <c r="AM2" s="25"/>
    </row>
    <row r="3" spans="1:39" s="35" customFormat="1" ht="22.5" customHeight="1" x14ac:dyDescent="0.25">
      <c r="A3" s="50"/>
      <c r="B3" s="3"/>
      <c r="C3" s="42"/>
      <c r="D3" s="42"/>
      <c r="E3" s="42"/>
      <c r="F3" s="43"/>
      <c r="G3" s="86" t="s">
        <v>4</v>
      </c>
      <c r="H3" s="87"/>
      <c r="I3" s="86" t="s">
        <v>29</v>
      </c>
      <c r="J3" s="88"/>
      <c r="K3" s="87"/>
      <c r="L3" s="74" t="s">
        <v>44</v>
      </c>
      <c r="M3" s="76"/>
      <c r="N3" s="76"/>
      <c r="O3" s="92" t="s">
        <v>4</v>
      </c>
      <c r="P3" s="93"/>
      <c r="Q3" s="92" t="s">
        <v>29</v>
      </c>
      <c r="R3" s="96"/>
      <c r="S3" s="93"/>
      <c r="T3" s="98"/>
      <c r="U3" s="100" t="s">
        <v>62</v>
      </c>
      <c r="V3" s="100" t="s">
        <v>63</v>
      </c>
      <c r="W3" s="102" t="s">
        <v>4</v>
      </c>
      <c r="X3" s="103"/>
      <c r="Y3" s="102" t="s">
        <v>29</v>
      </c>
      <c r="Z3" s="106"/>
      <c r="AA3" s="103"/>
      <c r="AB3" s="108"/>
      <c r="AC3" s="110"/>
      <c r="AD3" s="110"/>
      <c r="AE3" s="66" t="s">
        <v>4</v>
      </c>
      <c r="AF3" s="68"/>
      <c r="AG3" s="66" t="s">
        <v>29</v>
      </c>
      <c r="AH3" s="67"/>
      <c r="AI3" s="68"/>
      <c r="AJ3" s="71"/>
      <c r="AK3" s="69"/>
      <c r="AL3" s="84"/>
      <c r="AM3" s="25"/>
    </row>
    <row r="4" spans="1:39" s="4" customFormat="1" ht="48" customHeight="1" x14ac:dyDescent="0.25">
      <c r="A4" s="50"/>
      <c r="B4" s="82" t="s">
        <v>83</v>
      </c>
      <c r="C4" s="82"/>
      <c r="D4" s="82"/>
      <c r="E4" s="82"/>
      <c r="F4" s="83"/>
      <c r="G4" s="89" t="s">
        <v>36</v>
      </c>
      <c r="H4" s="90"/>
      <c r="I4" s="89" t="s">
        <v>37</v>
      </c>
      <c r="J4" s="91"/>
      <c r="K4" s="90"/>
      <c r="L4" s="75"/>
      <c r="M4" s="76"/>
      <c r="N4" s="76"/>
      <c r="O4" s="94" t="s">
        <v>48</v>
      </c>
      <c r="P4" s="95"/>
      <c r="Q4" s="94" t="s">
        <v>49</v>
      </c>
      <c r="R4" s="97"/>
      <c r="S4" s="95"/>
      <c r="T4" s="99"/>
      <c r="U4" s="101"/>
      <c r="V4" s="101"/>
      <c r="W4" s="104" t="s">
        <v>55</v>
      </c>
      <c r="X4" s="105"/>
      <c r="Y4" s="104" t="s">
        <v>56</v>
      </c>
      <c r="Z4" s="107"/>
      <c r="AA4" s="105"/>
      <c r="AB4" s="109"/>
      <c r="AC4" s="111"/>
      <c r="AD4" s="111"/>
      <c r="AE4" s="113" t="str">
        <f>"Report the "&amp;Instructions!$A$1&amp;" Taxable Value "&amp;CHAR(10)&amp;
"from the Ad Valorem Roll for "&amp;CHAR(10)&amp;
"each municipality listed"</f>
        <v>Report the 2025 Taxable Value 
from the Ad Valorem Roll for 
each municipality listed</v>
      </c>
      <c r="AF4" s="114"/>
      <c r="AG4" s="113" t="str">
        <f>"Report the " &amp; Instructions!$A$1 &amp; " Taxable Value from " &amp; CHAR(10) &amp;
"the IFT Roll for each municipality listed"</f>
        <v>Report the 2025 Taxable Value from 
the IFT Roll for each municipality listed</v>
      </c>
      <c r="AH4" s="115"/>
      <c r="AI4" s="114"/>
      <c r="AJ4" s="72"/>
      <c r="AK4" s="70"/>
      <c r="AL4" s="84"/>
      <c r="AM4" s="26"/>
    </row>
    <row r="5" spans="1:39" s="5" customFormat="1" ht="165" x14ac:dyDescent="0.25">
      <c r="A5" s="51" t="s">
        <v>34</v>
      </c>
      <c r="B5" s="44" t="s">
        <v>64</v>
      </c>
      <c r="C5" s="44" t="s">
        <v>35</v>
      </c>
      <c r="D5" s="44" t="s">
        <v>66</v>
      </c>
      <c r="E5" s="44" t="s">
        <v>1</v>
      </c>
      <c r="F5" s="52" t="s">
        <v>46</v>
      </c>
      <c r="G5" s="56" t="s">
        <v>39</v>
      </c>
      <c r="H5" s="56" t="s">
        <v>40</v>
      </c>
      <c r="I5" s="56" t="s">
        <v>42</v>
      </c>
      <c r="J5" s="56" t="s">
        <v>43</v>
      </c>
      <c r="K5" s="56" t="s">
        <v>41</v>
      </c>
      <c r="L5" s="73" t="s">
        <v>67</v>
      </c>
      <c r="M5" s="64" t="s">
        <v>77</v>
      </c>
      <c r="N5" s="64" t="s">
        <v>70</v>
      </c>
      <c r="O5" s="55" t="s">
        <v>50</v>
      </c>
      <c r="P5" s="55" t="s">
        <v>51</v>
      </c>
      <c r="Q5" s="55" t="s">
        <v>52</v>
      </c>
      <c r="R5" s="55" t="s">
        <v>53</v>
      </c>
      <c r="S5" s="55" t="s">
        <v>54</v>
      </c>
      <c r="T5" s="60" t="s">
        <v>68</v>
      </c>
      <c r="U5" s="61" t="s">
        <v>78</v>
      </c>
      <c r="V5" s="61" t="s">
        <v>69</v>
      </c>
      <c r="W5" s="57" t="s">
        <v>57</v>
      </c>
      <c r="X5" s="57" t="s">
        <v>58</v>
      </c>
      <c r="Y5" s="57" t="s">
        <v>59</v>
      </c>
      <c r="Z5" s="57" t="s">
        <v>60</v>
      </c>
      <c r="AA5" s="57" t="s">
        <v>61</v>
      </c>
      <c r="AB5" s="62" t="s">
        <v>71</v>
      </c>
      <c r="AC5" s="63" t="s">
        <v>79</v>
      </c>
      <c r="AD5" s="63" t="s">
        <v>72</v>
      </c>
      <c r="AE5" s="58" t="str">
        <f>Instructions!$A$1 &amp; CHAR(10)
&amp; "COMMERCIAL " &amp; CHAR(10)
&amp; "PERSONAL PROPERTY " &amp; CHAR(10)
&amp; CHAR(10)
&amp; "TAXABLE VALUE"</f>
        <v>2025
COMMERCIAL 
PERSONAL PROPERTY 
TAXABLE VALUE</v>
      </c>
      <c r="AF5" s="58" t="str">
        <f>Instructions!$A$1 &amp; CHAR(10)
&amp; "INDUSTRIAL " &amp; CHAR(10)
&amp; "PERSONAL PROPERTY " &amp; CHAR(10)
&amp; CHAR(10)
&amp; "TAXABLE VALUE"</f>
        <v>2025
INDUSTRIAL 
PERSONAL PROPERTY 
TAXABLE VALUE</v>
      </c>
      <c r="AG5" s="58" t="str">
        <f>Instructions!$A$1 &amp; CHAR(10)
&amp; "IFT NEW FACILITY " &amp; CHAR(10)
&amp; "PERSONAL PROPERTY " &amp; CHAR(10)
&amp; CHAR(10)
&amp; "ON LAND THAT IS " &amp; CHAR(10)
&amp; "CLASSIFIED AS " &amp; CHAR(10)
&amp; "COMMERCIAL REAL " &amp; CHAR(10)
&amp; CHAR(10)
&amp; "1/2 TAXABLE VALUE"</f>
        <v>2025
IFT NEW FACILITY 
PERSONAL PROPERTY 
ON LAND THAT IS 
CLASSIFIED AS 
COMMERCIAL REAL 
1/2 TAXABLE VALUE</v>
      </c>
      <c r="AH5" s="58" t="str">
        <f>Instructions!$A$1 &amp; CHAR(10)
&amp; "IFT NEW FACILITY " &amp; CHAR(10)
&amp; "PERSONAL PROPERTY " &amp; CHAR(10)
&amp; CHAR(10)
&amp; "ON LAND THAT IS " &amp; CHAR(10)
&amp; "CLASSIFIED AS " &amp; CHAR(10)
&amp; "INDUSTRIAL REAL " &amp; CHAR(10)
&amp; CHAR(10)
&amp; "1/2 TAXABLE VALUE"</f>
        <v>2025
IFT NEW FACILITY 
PERSONAL PROPERTY 
ON LAND THAT IS 
CLASSIFIED AS 
INDUSTRIAL REAL 
1/2 TAXABLE VALUE</v>
      </c>
      <c r="AI5" s="58" t="str">
        <f>Instructions!$A$1 &amp; CHAR(10)
&amp; "IFT REPLACEMENT/REHAB " &amp; CHAR(10)
&amp; "PERSONAL PROPERTY " &amp; CHAR(10)
&amp; CHAR(10)
&amp; "TAXABLE VALUE"</f>
        <v>2025
IFT REPLACEMENT/REHAB 
PERSONAL PROPERTY 
TAXABLE VALUE</v>
      </c>
      <c r="AJ5" s="59" t="str">
        <f>Instructions!$A$1 &amp;
CHAR(10) &amp;
CHAR(10) &amp;
"TOTAL" &amp;
CHAR(10) &amp;
"TAXABLE VALUE"</f>
        <v>2025
TOTAL
TAXABLE VALUE</v>
      </c>
      <c r="AK5" s="132" t="s">
        <v>82</v>
      </c>
      <c r="AL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5" s="40"/>
    </row>
    <row r="6" spans="1:39" s="1" customFormat="1" x14ac:dyDescent="0.25">
      <c r="A6" s="45"/>
      <c r="B6" s="45"/>
      <c r="C6" s="22"/>
      <c r="D6" s="23"/>
      <c r="E6" s="21"/>
      <c r="F6" s="23"/>
      <c r="G6" s="24"/>
      <c r="H6" s="24"/>
      <c r="I6" s="24"/>
      <c r="J6" s="24"/>
      <c r="K6" s="24"/>
      <c r="L6" s="41" t="str">
        <f t="shared" ref="L6:L56" si="0">IF($A6 = "", "", SUM(G6:K6))</f>
        <v/>
      </c>
      <c r="M6" s="24"/>
      <c r="N6" s="24"/>
      <c r="O6" s="24"/>
      <c r="P6" s="24"/>
      <c r="Q6" s="24"/>
      <c r="R6" s="24"/>
      <c r="S6" s="24"/>
      <c r="T6" s="41" t="str">
        <f t="shared" ref="T6:T56" si="1">IF($A6 = "", "", SUM(O6:S6))</f>
        <v/>
      </c>
      <c r="U6" s="24"/>
      <c r="V6" s="24"/>
      <c r="W6" s="24"/>
      <c r="X6" s="24"/>
      <c r="Y6" s="24"/>
      <c r="Z6" s="24"/>
      <c r="AA6" s="24"/>
      <c r="AB6" s="41" t="str">
        <f t="shared" ref="AB6:AB56" si="2">IF($A6 = "", "", SUM(W6:AA6))</f>
        <v/>
      </c>
      <c r="AC6" s="24"/>
      <c r="AD6" s="24"/>
      <c r="AE6" s="24"/>
      <c r="AF6" s="24"/>
      <c r="AG6" s="24"/>
      <c r="AH6" s="24"/>
      <c r="AI6" s="24"/>
      <c r="AJ6" s="41" t="str">
        <f t="shared" ref="AJ6:AJ56" si="3">IF($A6 = "", "", SUM(AE6:AI6))</f>
        <v/>
      </c>
      <c r="AK6" s="24"/>
      <c r="AL6" s="41" t="str">
        <f t="shared" ref="AL6:AL56" si="4">IF($A6 = "", "",$L6 - $AJ6)</f>
        <v/>
      </c>
    </row>
    <row r="7" spans="1:39" s="1" customFormat="1" x14ac:dyDescent="0.25">
      <c r="A7" s="45"/>
      <c r="B7" s="45"/>
      <c r="C7" s="22"/>
      <c r="D7" s="23"/>
      <c r="E7" s="21"/>
      <c r="F7" s="23"/>
      <c r="G7" s="24"/>
      <c r="H7" s="24"/>
      <c r="I7" s="24"/>
      <c r="J7" s="24"/>
      <c r="K7" s="24"/>
      <c r="L7" s="41" t="str">
        <f t="shared" si="0"/>
        <v/>
      </c>
      <c r="M7" s="24"/>
      <c r="N7" s="24"/>
      <c r="O7" s="24"/>
      <c r="P7" s="24"/>
      <c r="Q7" s="24"/>
      <c r="R7" s="24"/>
      <c r="S7" s="24"/>
      <c r="T7" s="41" t="str">
        <f t="shared" si="1"/>
        <v/>
      </c>
      <c r="U7" s="24"/>
      <c r="V7" s="24"/>
      <c r="W7" s="24"/>
      <c r="X7" s="24"/>
      <c r="Y7" s="24"/>
      <c r="Z7" s="24"/>
      <c r="AA7" s="24"/>
      <c r="AB7" s="41" t="str">
        <f t="shared" si="2"/>
        <v/>
      </c>
      <c r="AC7" s="24"/>
      <c r="AD7" s="24"/>
      <c r="AE7" s="24"/>
      <c r="AF7" s="24"/>
      <c r="AG7" s="24"/>
      <c r="AH7" s="24"/>
      <c r="AI7" s="24"/>
      <c r="AJ7" s="41" t="str">
        <f t="shared" si="3"/>
        <v/>
      </c>
      <c r="AK7" s="24"/>
      <c r="AL7" s="41" t="str">
        <f t="shared" si="4"/>
        <v/>
      </c>
    </row>
    <row r="8" spans="1:39" s="1" customFormat="1" hidden="1" x14ac:dyDescent="0.25">
      <c r="A8" s="45"/>
      <c r="B8" s="45"/>
      <c r="C8" s="22"/>
      <c r="D8" s="23"/>
      <c r="E8" s="21"/>
      <c r="F8" s="23"/>
      <c r="G8" s="24"/>
      <c r="H8" s="24"/>
      <c r="I8" s="24"/>
      <c r="J8" s="24"/>
      <c r="K8" s="24"/>
      <c r="L8" s="41" t="str">
        <f t="shared" si="0"/>
        <v/>
      </c>
      <c r="M8" s="24"/>
      <c r="N8" s="24"/>
      <c r="O8" s="24"/>
      <c r="P8" s="24"/>
      <c r="Q8" s="24"/>
      <c r="R8" s="24"/>
      <c r="S8" s="24"/>
      <c r="T8" s="41" t="str">
        <f t="shared" si="1"/>
        <v/>
      </c>
      <c r="U8" s="24"/>
      <c r="V8" s="24"/>
      <c r="W8" s="24"/>
      <c r="X8" s="24"/>
      <c r="Y8" s="24"/>
      <c r="Z8" s="24"/>
      <c r="AA8" s="24"/>
      <c r="AB8" s="41" t="str">
        <f t="shared" si="2"/>
        <v/>
      </c>
      <c r="AC8" s="24"/>
      <c r="AD8" s="24"/>
      <c r="AE8" s="24"/>
      <c r="AF8" s="24"/>
      <c r="AG8" s="24"/>
      <c r="AH8" s="24"/>
      <c r="AI8" s="24"/>
      <c r="AJ8" s="41" t="str">
        <f t="shared" si="3"/>
        <v/>
      </c>
      <c r="AK8" s="24"/>
      <c r="AL8" s="41" t="str">
        <f t="shared" si="4"/>
        <v/>
      </c>
    </row>
    <row r="9" spans="1:39" s="1" customFormat="1" hidden="1" x14ac:dyDescent="0.25">
      <c r="A9" s="45"/>
      <c r="B9" s="45"/>
      <c r="C9" s="22"/>
      <c r="D9" s="23"/>
      <c r="E9" s="21"/>
      <c r="F9" s="23"/>
      <c r="G9" s="24"/>
      <c r="H9" s="24"/>
      <c r="I9" s="24"/>
      <c r="J9" s="24"/>
      <c r="K9" s="24"/>
      <c r="L9" s="41" t="str">
        <f t="shared" si="0"/>
        <v/>
      </c>
      <c r="M9" s="24"/>
      <c r="N9" s="24"/>
      <c r="O9" s="24"/>
      <c r="P9" s="24"/>
      <c r="Q9" s="24"/>
      <c r="R9" s="24"/>
      <c r="S9" s="24"/>
      <c r="T9" s="41" t="str">
        <f t="shared" si="1"/>
        <v/>
      </c>
      <c r="U9" s="24"/>
      <c r="V9" s="24"/>
      <c r="W9" s="24"/>
      <c r="X9" s="24"/>
      <c r="Y9" s="24"/>
      <c r="Z9" s="24"/>
      <c r="AA9" s="24"/>
      <c r="AB9" s="41" t="str">
        <f t="shared" si="2"/>
        <v/>
      </c>
      <c r="AC9" s="24"/>
      <c r="AD9" s="24"/>
      <c r="AE9" s="24"/>
      <c r="AF9" s="24"/>
      <c r="AG9" s="24"/>
      <c r="AH9" s="24"/>
      <c r="AI9" s="24"/>
      <c r="AJ9" s="41" t="str">
        <f t="shared" si="3"/>
        <v/>
      </c>
      <c r="AK9" s="24"/>
      <c r="AL9" s="41" t="str">
        <f t="shared" si="4"/>
        <v/>
      </c>
    </row>
    <row r="10" spans="1:39" s="1" customFormat="1" hidden="1" x14ac:dyDescent="0.25">
      <c r="A10" s="45"/>
      <c r="B10" s="45"/>
      <c r="C10" s="22"/>
      <c r="D10" s="23"/>
      <c r="E10" s="21"/>
      <c r="F10" s="23"/>
      <c r="G10" s="24"/>
      <c r="H10" s="24"/>
      <c r="I10" s="24"/>
      <c r="J10" s="24"/>
      <c r="K10" s="24"/>
      <c r="L10" s="41" t="str">
        <f t="shared" si="0"/>
        <v/>
      </c>
      <c r="M10" s="24"/>
      <c r="N10" s="24"/>
      <c r="O10" s="24"/>
      <c r="P10" s="24"/>
      <c r="Q10" s="24"/>
      <c r="R10" s="24"/>
      <c r="S10" s="24"/>
      <c r="T10" s="41" t="str">
        <f t="shared" si="1"/>
        <v/>
      </c>
      <c r="U10" s="24"/>
      <c r="V10" s="24"/>
      <c r="W10" s="24"/>
      <c r="X10" s="24"/>
      <c r="Y10" s="24"/>
      <c r="Z10" s="24"/>
      <c r="AA10" s="24"/>
      <c r="AB10" s="41" t="str">
        <f t="shared" si="2"/>
        <v/>
      </c>
      <c r="AC10" s="24"/>
      <c r="AD10" s="24"/>
      <c r="AE10" s="24"/>
      <c r="AF10" s="24"/>
      <c r="AG10" s="24"/>
      <c r="AH10" s="24"/>
      <c r="AI10" s="24"/>
      <c r="AJ10" s="41" t="str">
        <f t="shared" si="3"/>
        <v/>
      </c>
      <c r="AK10" s="24"/>
      <c r="AL10" s="41" t="str">
        <f t="shared" si="4"/>
        <v/>
      </c>
    </row>
    <row r="11" spans="1:39" s="1" customFormat="1" hidden="1" x14ac:dyDescent="0.25">
      <c r="A11" s="45"/>
      <c r="B11" s="45"/>
      <c r="C11" s="22"/>
      <c r="D11" s="23"/>
      <c r="E11" s="21"/>
      <c r="F11" s="23"/>
      <c r="G11" s="24"/>
      <c r="H11" s="24"/>
      <c r="I11" s="24"/>
      <c r="J11" s="24"/>
      <c r="K11" s="24"/>
      <c r="L11" s="41" t="str">
        <f t="shared" si="0"/>
        <v/>
      </c>
      <c r="M11" s="24"/>
      <c r="N11" s="24"/>
      <c r="O11" s="24"/>
      <c r="P11" s="24"/>
      <c r="Q11" s="24"/>
      <c r="R11" s="24"/>
      <c r="S11" s="24"/>
      <c r="T11" s="41" t="str">
        <f t="shared" si="1"/>
        <v/>
      </c>
      <c r="U11" s="24"/>
      <c r="V11" s="24"/>
      <c r="W11" s="24"/>
      <c r="X11" s="24"/>
      <c r="Y11" s="24"/>
      <c r="Z11" s="24"/>
      <c r="AA11" s="24"/>
      <c r="AB11" s="41" t="str">
        <f t="shared" si="2"/>
        <v/>
      </c>
      <c r="AC11" s="24"/>
      <c r="AD11" s="24"/>
      <c r="AE11" s="24"/>
      <c r="AF11" s="24"/>
      <c r="AG11" s="24"/>
      <c r="AH11" s="24"/>
      <c r="AI11" s="24"/>
      <c r="AJ11" s="41" t="str">
        <f t="shared" si="3"/>
        <v/>
      </c>
      <c r="AK11" s="24"/>
      <c r="AL11" s="41" t="str">
        <f t="shared" si="4"/>
        <v/>
      </c>
    </row>
    <row r="12" spans="1:39" s="1" customFormat="1" hidden="1" x14ac:dyDescent="0.25">
      <c r="A12" s="45"/>
      <c r="B12" s="45"/>
      <c r="C12" s="22"/>
      <c r="D12" s="23"/>
      <c r="E12" s="21"/>
      <c r="F12" s="23"/>
      <c r="G12" s="24"/>
      <c r="H12" s="24"/>
      <c r="I12" s="24"/>
      <c r="J12" s="24"/>
      <c r="K12" s="24"/>
      <c r="L12" s="41" t="str">
        <f t="shared" si="0"/>
        <v/>
      </c>
      <c r="M12" s="24"/>
      <c r="N12" s="24"/>
      <c r="O12" s="24"/>
      <c r="P12" s="24"/>
      <c r="Q12" s="24"/>
      <c r="R12" s="24"/>
      <c r="S12" s="24"/>
      <c r="T12" s="41" t="str">
        <f t="shared" si="1"/>
        <v/>
      </c>
      <c r="U12" s="24"/>
      <c r="V12" s="24"/>
      <c r="W12" s="24"/>
      <c r="X12" s="24"/>
      <c r="Y12" s="24"/>
      <c r="Z12" s="24"/>
      <c r="AA12" s="24"/>
      <c r="AB12" s="41" t="str">
        <f t="shared" si="2"/>
        <v/>
      </c>
      <c r="AC12" s="24"/>
      <c r="AD12" s="24"/>
      <c r="AE12" s="24"/>
      <c r="AF12" s="24"/>
      <c r="AG12" s="24"/>
      <c r="AH12" s="24"/>
      <c r="AI12" s="24"/>
      <c r="AJ12" s="41" t="str">
        <f t="shared" si="3"/>
        <v/>
      </c>
      <c r="AK12" s="24"/>
      <c r="AL12" s="41" t="str">
        <f t="shared" si="4"/>
        <v/>
      </c>
    </row>
    <row r="13" spans="1:39" s="1" customFormat="1" hidden="1" x14ac:dyDescent="0.25">
      <c r="A13" s="45"/>
      <c r="B13" s="45"/>
      <c r="C13" s="22"/>
      <c r="D13" s="23"/>
      <c r="E13" s="21"/>
      <c r="F13" s="23"/>
      <c r="G13" s="24"/>
      <c r="H13" s="24"/>
      <c r="I13" s="24"/>
      <c r="J13" s="24"/>
      <c r="K13" s="24"/>
      <c r="L13" s="41" t="str">
        <f t="shared" si="0"/>
        <v/>
      </c>
      <c r="M13" s="24"/>
      <c r="N13" s="24"/>
      <c r="O13" s="24"/>
      <c r="P13" s="24"/>
      <c r="Q13" s="24"/>
      <c r="R13" s="24"/>
      <c r="S13" s="24"/>
      <c r="T13" s="41" t="str">
        <f t="shared" si="1"/>
        <v/>
      </c>
      <c r="U13" s="24"/>
      <c r="V13" s="24"/>
      <c r="W13" s="24"/>
      <c r="X13" s="24"/>
      <c r="Y13" s="24"/>
      <c r="Z13" s="24"/>
      <c r="AA13" s="24"/>
      <c r="AB13" s="41" t="str">
        <f t="shared" si="2"/>
        <v/>
      </c>
      <c r="AC13" s="24"/>
      <c r="AD13" s="24"/>
      <c r="AE13" s="24"/>
      <c r="AF13" s="24"/>
      <c r="AG13" s="24"/>
      <c r="AH13" s="24"/>
      <c r="AI13" s="24"/>
      <c r="AJ13" s="41" t="str">
        <f t="shared" si="3"/>
        <v/>
      </c>
      <c r="AK13" s="24"/>
      <c r="AL13" s="41" t="str">
        <f t="shared" si="4"/>
        <v/>
      </c>
    </row>
    <row r="14" spans="1:39" s="1" customFormat="1" hidden="1" x14ac:dyDescent="0.25">
      <c r="A14" s="45"/>
      <c r="B14" s="45"/>
      <c r="C14" s="22"/>
      <c r="D14" s="23"/>
      <c r="E14" s="21"/>
      <c r="F14" s="23"/>
      <c r="G14" s="24"/>
      <c r="H14" s="24"/>
      <c r="I14" s="24"/>
      <c r="J14" s="24"/>
      <c r="K14" s="24"/>
      <c r="L14" s="41" t="str">
        <f t="shared" si="0"/>
        <v/>
      </c>
      <c r="M14" s="24"/>
      <c r="N14" s="24"/>
      <c r="O14" s="24"/>
      <c r="P14" s="24"/>
      <c r="Q14" s="24"/>
      <c r="R14" s="24"/>
      <c r="S14" s="24"/>
      <c r="T14" s="41" t="str">
        <f t="shared" si="1"/>
        <v/>
      </c>
      <c r="U14" s="24"/>
      <c r="V14" s="24"/>
      <c r="W14" s="24"/>
      <c r="X14" s="24"/>
      <c r="Y14" s="24"/>
      <c r="Z14" s="24"/>
      <c r="AA14" s="24"/>
      <c r="AB14" s="41" t="str">
        <f t="shared" si="2"/>
        <v/>
      </c>
      <c r="AC14" s="24"/>
      <c r="AD14" s="24"/>
      <c r="AE14" s="24"/>
      <c r="AF14" s="24"/>
      <c r="AG14" s="24"/>
      <c r="AH14" s="24"/>
      <c r="AI14" s="24"/>
      <c r="AJ14" s="41" t="str">
        <f t="shared" si="3"/>
        <v/>
      </c>
      <c r="AK14" s="24"/>
      <c r="AL14" s="41" t="str">
        <f t="shared" si="4"/>
        <v/>
      </c>
    </row>
    <row r="15" spans="1:39" s="1" customFormat="1" hidden="1" x14ac:dyDescent="0.25">
      <c r="A15" s="45"/>
      <c r="B15" s="45"/>
      <c r="C15" s="22"/>
      <c r="D15" s="23"/>
      <c r="E15" s="21"/>
      <c r="F15" s="23"/>
      <c r="G15" s="24"/>
      <c r="H15" s="24"/>
      <c r="I15" s="24"/>
      <c r="J15" s="24"/>
      <c r="K15" s="24"/>
      <c r="L15" s="41" t="str">
        <f t="shared" si="0"/>
        <v/>
      </c>
      <c r="M15" s="24"/>
      <c r="N15" s="24"/>
      <c r="O15" s="24"/>
      <c r="P15" s="24"/>
      <c r="Q15" s="24"/>
      <c r="R15" s="24"/>
      <c r="S15" s="24"/>
      <c r="T15" s="41" t="str">
        <f t="shared" si="1"/>
        <v/>
      </c>
      <c r="U15" s="24"/>
      <c r="V15" s="24"/>
      <c r="W15" s="24"/>
      <c r="X15" s="24"/>
      <c r="Y15" s="24"/>
      <c r="Z15" s="24"/>
      <c r="AA15" s="24"/>
      <c r="AB15" s="41" t="str">
        <f t="shared" si="2"/>
        <v/>
      </c>
      <c r="AC15" s="24"/>
      <c r="AD15" s="24"/>
      <c r="AE15" s="24"/>
      <c r="AF15" s="24"/>
      <c r="AG15" s="24"/>
      <c r="AH15" s="24"/>
      <c r="AI15" s="24"/>
      <c r="AJ15" s="41" t="str">
        <f t="shared" si="3"/>
        <v/>
      </c>
      <c r="AK15" s="24"/>
      <c r="AL15" s="41" t="str">
        <f t="shared" si="4"/>
        <v/>
      </c>
    </row>
    <row r="16" spans="1:39" s="1" customFormat="1" hidden="1" x14ac:dyDescent="0.25">
      <c r="A16" s="45"/>
      <c r="B16" s="45"/>
      <c r="C16" s="22"/>
      <c r="D16" s="23"/>
      <c r="E16" s="21"/>
      <c r="F16" s="23"/>
      <c r="G16" s="24"/>
      <c r="H16" s="24"/>
      <c r="I16" s="24"/>
      <c r="J16" s="24"/>
      <c r="K16" s="24"/>
      <c r="L16" s="41" t="str">
        <f t="shared" si="0"/>
        <v/>
      </c>
      <c r="M16" s="24"/>
      <c r="N16" s="24"/>
      <c r="O16" s="24"/>
      <c r="P16" s="24"/>
      <c r="Q16" s="24"/>
      <c r="R16" s="24"/>
      <c r="S16" s="24"/>
      <c r="T16" s="41" t="str">
        <f t="shared" si="1"/>
        <v/>
      </c>
      <c r="U16" s="24"/>
      <c r="V16" s="24"/>
      <c r="W16" s="24"/>
      <c r="X16" s="24"/>
      <c r="Y16" s="24"/>
      <c r="Z16" s="24"/>
      <c r="AA16" s="24"/>
      <c r="AB16" s="41" t="str">
        <f t="shared" si="2"/>
        <v/>
      </c>
      <c r="AC16" s="24"/>
      <c r="AD16" s="24"/>
      <c r="AE16" s="24"/>
      <c r="AF16" s="24"/>
      <c r="AG16" s="24"/>
      <c r="AH16" s="24"/>
      <c r="AI16" s="24"/>
      <c r="AJ16" s="41" t="str">
        <f t="shared" si="3"/>
        <v/>
      </c>
      <c r="AK16" s="24"/>
      <c r="AL16" s="41" t="str">
        <f t="shared" si="4"/>
        <v/>
      </c>
    </row>
    <row r="17" spans="1:38" s="1" customFormat="1" hidden="1" x14ac:dyDescent="0.25">
      <c r="A17" s="45"/>
      <c r="B17" s="45"/>
      <c r="C17" s="22"/>
      <c r="D17" s="23"/>
      <c r="E17" s="21"/>
      <c r="F17" s="23"/>
      <c r="G17" s="24"/>
      <c r="H17" s="24"/>
      <c r="I17" s="24"/>
      <c r="J17" s="24"/>
      <c r="K17" s="24"/>
      <c r="L17" s="41" t="str">
        <f t="shared" si="0"/>
        <v/>
      </c>
      <c r="M17" s="24"/>
      <c r="N17" s="24"/>
      <c r="O17" s="24"/>
      <c r="P17" s="24"/>
      <c r="Q17" s="24"/>
      <c r="R17" s="24"/>
      <c r="S17" s="24"/>
      <c r="T17" s="41" t="str">
        <f t="shared" si="1"/>
        <v/>
      </c>
      <c r="U17" s="24"/>
      <c r="V17" s="24"/>
      <c r="W17" s="24"/>
      <c r="X17" s="24"/>
      <c r="Y17" s="24"/>
      <c r="Z17" s="24"/>
      <c r="AA17" s="24"/>
      <c r="AB17" s="41" t="str">
        <f t="shared" si="2"/>
        <v/>
      </c>
      <c r="AC17" s="24"/>
      <c r="AD17" s="24"/>
      <c r="AE17" s="24"/>
      <c r="AF17" s="24"/>
      <c r="AG17" s="24"/>
      <c r="AH17" s="24"/>
      <c r="AI17" s="24"/>
      <c r="AJ17" s="41" t="str">
        <f t="shared" si="3"/>
        <v/>
      </c>
      <c r="AK17" s="24"/>
      <c r="AL17" s="41" t="str">
        <f t="shared" si="4"/>
        <v/>
      </c>
    </row>
    <row r="18" spans="1:38" s="1" customFormat="1" hidden="1" x14ac:dyDescent="0.25">
      <c r="A18" s="45"/>
      <c r="B18" s="45"/>
      <c r="C18" s="22"/>
      <c r="D18" s="23"/>
      <c r="E18" s="21"/>
      <c r="F18" s="23"/>
      <c r="G18" s="24"/>
      <c r="H18" s="24"/>
      <c r="I18" s="24"/>
      <c r="J18" s="24"/>
      <c r="K18" s="24"/>
      <c r="L18" s="41" t="str">
        <f t="shared" si="0"/>
        <v/>
      </c>
      <c r="M18" s="24"/>
      <c r="N18" s="24"/>
      <c r="O18" s="24"/>
      <c r="P18" s="24"/>
      <c r="Q18" s="24"/>
      <c r="R18" s="24"/>
      <c r="S18" s="24"/>
      <c r="T18" s="41" t="str">
        <f t="shared" si="1"/>
        <v/>
      </c>
      <c r="U18" s="24"/>
      <c r="V18" s="24"/>
      <c r="W18" s="24"/>
      <c r="X18" s="24"/>
      <c r="Y18" s="24"/>
      <c r="Z18" s="24"/>
      <c r="AA18" s="24"/>
      <c r="AB18" s="41" t="str">
        <f t="shared" si="2"/>
        <v/>
      </c>
      <c r="AC18" s="24"/>
      <c r="AD18" s="24"/>
      <c r="AE18" s="24"/>
      <c r="AF18" s="24"/>
      <c r="AG18" s="24"/>
      <c r="AH18" s="24"/>
      <c r="AI18" s="24"/>
      <c r="AJ18" s="41" t="str">
        <f t="shared" si="3"/>
        <v/>
      </c>
      <c r="AK18" s="24"/>
      <c r="AL18" s="41" t="str">
        <f t="shared" si="4"/>
        <v/>
      </c>
    </row>
    <row r="19" spans="1:38" s="1" customFormat="1" hidden="1" x14ac:dyDescent="0.25">
      <c r="A19" s="45"/>
      <c r="B19" s="45"/>
      <c r="C19" s="22"/>
      <c r="D19" s="23"/>
      <c r="E19" s="21"/>
      <c r="F19" s="23"/>
      <c r="G19" s="24"/>
      <c r="H19" s="24"/>
      <c r="I19" s="24"/>
      <c r="J19" s="24"/>
      <c r="K19" s="24"/>
      <c r="L19" s="41" t="str">
        <f t="shared" si="0"/>
        <v/>
      </c>
      <c r="M19" s="24"/>
      <c r="N19" s="24"/>
      <c r="O19" s="24"/>
      <c r="P19" s="24"/>
      <c r="Q19" s="24"/>
      <c r="R19" s="24"/>
      <c r="S19" s="24"/>
      <c r="T19" s="41" t="str">
        <f t="shared" si="1"/>
        <v/>
      </c>
      <c r="U19" s="24"/>
      <c r="V19" s="24"/>
      <c r="W19" s="24"/>
      <c r="X19" s="24"/>
      <c r="Y19" s="24"/>
      <c r="Z19" s="24"/>
      <c r="AA19" s="24"/>
      <c r="AB19" s="41" t="str">
        <f t="shared" si="2"/>
        <v/>
      </c>
      <c r="AC19" s="24"/>
      <c r="AD19" s="24"/>
      <c r="AE19" s="24"/>
      <c r="AF19" s="24"/>
      <c r="AG19" s="24"/>
      <c r="AH19" s="24"/>
      <c r="AI19" s="24"/>
      <c r="AJ19" s="41" t="str">
        <f t="shared" si="3"/>
        <v/>
      </c>
      <c r="AK19" s="24"/>
      <c r="AL19" s="41" t="str">
        <f t="shared" si="4"/>
        <v/>
      </c>
    </row>
    <row r="20" spans="1:38" s="1" customFormat="1" hidden="1" x14ac:dyDescent="0.25">
      <c r="A20" s="45"/>
      <c r="B20" s="45"/>
      <c r="C20" s="22"/>
      <c r="D20" s="23"/>
      <c r="E20" s="21"/>
      <c r="F20" s="23"/>
      <c r="G20" s="24"/>
      <c r="H20" s="24"/>
      <c r="I20" s="24"/>
      <c r="J20" s="24"/>
      <c r="K20" s="24"/>
      <c r="L20" s="41" t="str">
        <f t="shared" si="0"/>
        <v/>
      </c>
      <c r="M20" s="24"/>
      <c r="N20" s="24"/>
      <c r="O20" s="24"/>
      <c r="P20" s="24"/>
      <c r="Q20" s="24"/>
      <c r="R20" s="24"/>
      <c r="S20" s="24"/>
      <c r="T20" s="41" t="str">
        <f t="shared" si="1"/>
        <v/>
      </c>
      <c r="U20" s="24"/>
      <c r="V20" s="24"/>
      <c r="W20" s="24"/>
      <c r="X20" s="24"/>
      <c r="Y20" s="24"/>
      <c r="Z20" s="24"/>
      <c r="AA20" s="24"/>
      <c r="AB20" s="41" t="str">
        <f t="shared" si="2"/>
        <v/>
      </c>
      <c r="AC20" s="24"/>
      <c r="AD20" s="24"/>
      <c r="AE20" s="24"/>
      <c r="AF20" s="24"/>
      <c r="AG20" s="24"/>
      <c r="AH20" s="24"/>
      <c r="AI20" s="24"/>
      <c r="AJ20" s="41" t="str">
        <f t="shared" si="3"/>
        <v/>
      </c>
      <c r="AK20" s="24"/>
      <c r="AL20" s="41" t="str">
        <f t="shared" si="4"/>
        <v/>
      </c>
    </row>
    <row r="21" spans="1:38" s="1" customFormat="1" hidden="1" x14ac:dyDescent="0.25">
      <c r="A21" s="45"/>
      <c r="B21" s="45"/>
      <c r="C21" s="22"/>
      <c r="D21" s="23"/>
      <c r="E21" s="21"/>
      <c r="F21" s="23"/>
      <c r="G21" s="24"/>
      <c r="H21" s="24"/>
      <c r="I21" s="24"/>
      <c r="J21" s="24"/>
      <c r="K21" s="24"/>
      <c r="L21" s="41" t="str">
        <f t="shared" si="0"/>
        <v/>
      </c>
      <c r="M21" s="24"/>
      <c r="N21" s="24"/>
      <c r="O21" s="24"/>
      <c r="P21" s="24"/>
      <c r="Q21" s="24"/>
      <c r="R21" s="24"/>
      <c r="S21" s="24"/>
      <c r="T21" s="41" t="str">
        <f t="shared" si="1"/>
        <v/>
      </c>
      <c r="U21" s="24"/>
      <c r="V21" s="24"/>
      <c r="W21" s="24"/>
      <c r="X21" s="24"/>
      <c r="Y21" s="24"/>
      <c r="Z21" s="24"/>
      <c r="AA21" s="24"/>
      <c r="AB21" s="41" t="str">
        <f t="shared" si="2"/>
        <v/>
      </c>
      <c r="AC21" s="24"/>
      <c r="AD21" s="24"/>
      <c r="AE21" s="24"/>
      <c r="AF21" s="24"/>
      <c r="AG21" s="24"/>
      <c r="AH21" s="24"/>
      <c r="AI21" s="24"/>
      <c r="AJ21" s="41" t="str">
        <f t="shared" si="3"/>
        <v/>
      </c>
      <c r="AK21" s="24"/>
      <c r="AL21" s="41" t="str">
        <f t="shared" si="4"/>
        <v/>
      </c>
    </row>
    <row r="22" spans="1:38" s="1" customFormat="1" hidden="1" x14ac:dyDescent="0.25">
      <c r="A22" s="45"/>
      <c r="B22" s="45"/>
      <c r="C22" s="22"/>
      <c r="D22" s="23"/>
      <c r="E22" s="21"/>
      <c r="F22" s="23"/>
      <c r="G22" s="24"/>
      <c r="H22" s="24"/>
      <c r="I22" s="24"/>
      <c r="J22" s="24"/>
      <c r="K22" s="24"/>
      <c r="L22" s="41" t="str">
        <f t="shared" si="0"/>
        <v/>
      </c>
      <c r="M22" s="24"/>
      <c r="N22" s="24"/>
      <c r="O22" s="24"/>
      <c r="P22" s="24"/>
      <c r="Q22" s="24"/>
      <c r="R22" s="24"/>
      <c r="S22" s="24"/>
      <c r="T22" s="41" t="str">
        <f t="shared" si="1"/>
        <v/>
      </c>
      <c r="U22" s="24"/>
      <c r="V22" s="24"/>
      <c r="W22" s="24"/>
      <c r="X22" s="24"/>
      <c r="Y22" s="24"/>
      <c r="Z22" s="24"/>
      <c r="AA22" s="24"/>
      <c r="AB22" s="41" t="str">
        <f t="shared" si="2"/>
        <v/>
      </c>
      <c r="AC22" s="24"/>
      <c r="AD22" s="24"/>
      <c r="AE22" s="24"/>
      <c r="AF22" s="24"/>
      <c r="AG22" s="24"/>
      <c r="AH22" s="24"/>
      <c r="AI22" s="24"/>
      <c r="AJ22" s="41" t="str">
        <f t="shared" si="3"/>
        <v/>
      </c>
      <c r="AK22" s="24"/>
      <c r="AL22" s="41" t="str">
        <f t="shared" si="4"/>
        <v/>
      </c>
    </row>
    <row r="23" spans="1:38" s="1" customFormat="1" hidden="1" x14ac:dyDescent="0.25">
      <c r="A23" s="45"/>
      <c r="B23" s="45"/>
      <c r="C23" s="22"/>
      <c r="D23" s="23"/>
      <c r="E23" s="21"/>
      <c r="F23" s="23"/>
      <c r="G23" s="24"/>
      <c r="H23" s="24"/>
      <c r="I23" s="24"/>
      <c r="J23" s="24"/>
      <c r="K23" s="24"/>
      <c r="L23" s="41" t="str">
        <f t="shared" si="0"/>
        <v/>
      </c>
      <c r="M23" s="24"/>
      <c r="N23" s="24"/>
      <c r="O23" s="24"/>
      <c r="P23" s="24"/>
      <c r="Q23" s="24"/>
      <c r="R23" s="24"/>
      <c r="S23" s="24"/>
      <c r="T23" s="41" t="str">
        <f t="shared" si="1"/>
        <v/>
      </c>
      <c r="U23" s="24"/>
      <c r="V23" s="24"/>
      <c r="W23" s="24"/>
      <c r="X23" s="24"/>
      <c r="Y23" s="24"/>
      <c r="Z23" s="24"/>
      <c r="AA23" s="24"/>
      <c r="AB23" s="41" t="str">
        <f t="shared" si="2"/>
        <v/>
      </c>
      <c r="AC23" s="24"/>
      <c r="AD23" s="24"/>
      <c r="AE23" s="24"/>
      <c r="AF23" s="24"/>
      <c r="AG23" s="24"/>
      <c r="AH23" s="24"/>
      <c r="AI23" s="24"/>
      <c r="AJ23" s="41" t="str">
        <f t="shared" si="3"/>
        <v/>
      </c>
      <c r="AK23" s="24"/>
      <c r="AL23" s="41" t="str">
        <f t="shared" si="4"/>
        <v/>
      </c>
    </row>
    <row r="24" spans="1:38" s="1" customFormat="1" hidden="1" x14ac:dyDescent="0.25">
      <c r="A24" s="45"/>
      <c r="B24" s="45"/>
      <c r="C24" s="22"/>
      <c r="D24" s="23"/>
      <c r="E24" s="21"/>
      <c r="F24" s="23"/>
      <c r="G24" s="24"/>
      <c r="H24" s="24"/>
      <c r="I24" s="24"/>
      <c r="J24" s="24"/>
      <c r="K24" s="24"/>
      <c r="L24" s="41" t="str">
        <f t="shared" si="0"/>
        <v/>
      </c>
      <c r="M24" s="24"/>
      <c r="N24" s="24"/>
      <c r="O24" s="24"/>
      <c r="P24" s="24"/>
      <c r="Q24" s="24"/>
      <c r="R24" s="24"/>
      <c r="S24" s="24"/>
      <c r="T24" s="41" t="str">
        <f t="shared" si="1"/>
        <v/>
      </c>
      <c r="U24" s="24"/>
      <c r="V24" s="24"/>
      <c r="W24" s="24"/>
      <c r="X24" s="24"/>
      <c r="Y24" s="24"/>
      <c r="Z24" s="24"/>
      <c r="AA24" s="24"/>
      <c r="AB24" s="41" t="str">
        <f t="shared" si="2"/>
        <v/>
      </c>
      <c r="AC24" s="24"/>
      <c r="AD24" s="24"/>
      <c r="AE24" s="24"/>
      <c r="AF24" s="24"/>
      <c r="AG24" s="24"/>
      <c r="AH24" s="24"/>
      <c r="AI24" s="24"/>
      <c r="AJ24" s="41" t="str">
        <f t="shared" si="3"/>
        <v/>
      </c>
      <c r="AK24" s="24"/>
      <c r="AL24" s="41" t="str">
        <f t="shared" si="4"/>
        <v/>
      </c>
    </row>
    <row r="25" spans="1:38" s="1" customFormat="1" hidden="1" x14ac:dyDescent="0.25">
      <c r="A25" s="45"/>
      <c r="B25" s="45"/>
      <c r="C25" s="22"/>
      <c r="D25" s="23"/>
      <c r="E25" s="21"/>
      <c r="F25" s="23"/>
      <c r="G25" s="24"/>
      <c r="H25" s="24"/>
      <c r="I25" s="24"/>
      <c r="J25" s="24"/>
      <c r="K25" s="24"/>
      <c r="L25" s="41" t="str">
        <f t="shared" si="0"/>
        <v/>
      </c>
      <c r="M25" s="24"/>
      <c r="N25" s="24"/>
      <c r="O25" s="24"/>
      <c r="P25" s="24"/>
      <c r="Q25" s="24"/>
      <c r="R25" s="24"/>
      <c r="S25" s="24"/>
      <c r="T25" s="41" t="str">
        <f t="shared" si="1"/>
        <v/>
      </c>
      <c r="U25" s="24"/>
      <c r="V25" s="24"/>
      <c r="W25" s="24"/>
      <c r="X25" s="24"/>
      <c r="Y25" s="24"/>
      <c r="Z25" s="24"/>
      <c r="AA25" s="24"/>
      <c r="AB25" s="41" t="str">
        <f t="shared" si="2"/>
        <v/>
      </c>
      <c r="AC25" s="24"/>
      <c r="AD25" s="24"/>
      <c r="AE25" s="24"/>
      <c r="AF25" s="24"/>
      <c r="AG25" s="24"/>
      <c r="AH25" s="24"/>
      <c r="AI25" s="24"/>
      <c r="AJ25" s="41" t="str">
        <f t="shared" si="3"/>
        <v/>
      </c>
      <c r="AK25" s="24"/>
      <c r="AL25" s="41" t="str">
        <f t="shared" si="4"/>
        <v/>
      </c>
    </row>
    <row r="26" spans="1:38" s="1" customFormat="1" hidden="1" x14ac:dyDescent="0.25">
      <c r="A26" s="45"/>
      <c r="B26" s="45"/>
      <c r="C26" s="22"/>
      <c r="D26" s="23"/>
      <c r="E26" s="21"/>
      <c r="F26" s="23"/>
      <c r="G26" s="24"/>
      <c r="H26" s="24"/>
      <c r="I26" s="24"/>
      <c r="J26" s="24"/>
      <c r="K26" s="24"/>
      <c r="L26" s="41" t="str">
        <f t="shared" si="0"/>
        <v/>
      </c>
      <c r="M26" s="24"/>
      <c r="N26" s="24"/>
      <c r="O26" s="24"/>
      <c r="P26" s="24"/>
      <c r="Q26" s="24"/>
      <c r="R26" s="24"/>
      <c r="S26" s="24"/>
      <c r="T26" s="41" t="str">
        <f t="shared" si="1"/>
        <v/>
      </c>
      <c r="U26" s="24"/>
      <c r="V26" s="24"/>
      <c r="W26" s="24"/>
      <c r="X26" s="24"/>
      <c r="Y26" s="24"/>
      <c r="Z26" s="24"/>
      <c r="AA26" s="24"/>
      <c r="AB26" s="41" t="str">
        <f t="shared" si="2"/>
        <v/>
      </c>
      <c r="AC26" s="24"/>
      <c r="AD26" s="24"/>
      <c r="AE26" s="24"/>
      <c r="AF26" s="24"/>
      <c r="AG26" s="24"/>
      <c r="AH26" s="24"/>
      <c r="AI26" s="24"/>
      <c r="AJ26" s="41" t="str">
        <f t="shared" si="3"/>
        <v/>
      </c>
      <c r="AK26" s="24"/>
      <c r="AL26" s="41" t="str">
        <f t="shared" si="4"/>
        <v/>
      </c>
    </row>
    <row r="27" spans="1:38" s="1" customFormat="1" hidden="1" x14ac:dyDescent="0.25">
      <c r="A27" s="45"/>
      <c r="B27" s="45"/>
      <c r="C27" s="22"/>
      <c r="D27" s="23"/>
      <c r="E27" s="21"/>
      <c r="F27" s="23"/>
      <c r="G27" s="24"/>
      <c r="H27" s="24"/>
      <c r="I27" s="24"/>
      <c r="J27" s="24"/>
      <c r="K27" s="24"/>
      <c r="L27" s="41" t="str">
        <f t="shared" si="0"/>
        <v/>
      </c>
      <c r="M27" s="24"/>
      <c r="N27" s="24"/>
      <c r="O27" s="24"/>
      <c r="P27" s="24"/>
      <c r="Q27" s="24"/>
      <c r="R27" s="24"/>
      <c r="S27" s="24"/>
      <c r="T27" s="41" t="str">
        <f t="shared" si="1"/>
        <v/>
      </c>
      <c r="U27" s="24"/>
      <c r="V27" s="24"/>
      <c r="W27" s="24"/>
      <c r="X27" s="24"/>
      <c r="Y27" s="24"/>
      <c r="Z27" s="24"/>
      <c r="AA27" s="24"/>
      <c r="AB27" s="41" t="str">
        <f t="shared" si="2"/>
        <v/>
      </c>
      <c r="AC27" s="24"/>
      <c r="AD27" s="24"/>
      <c r="AE27" s="24"/>
      <c r="AF27" s="24"/>
      <c r="AG27" s="24"/>
      <c r="AH27" s="24"/>
      <c r="AI27" s="24"/>
      <c r="AJ27" s="41" t="str">
        <f t="shared" si="3"/>
        <v/>
      </c>
      <c r="AK27" s="24"/>
      <c r="AL27" s="41" t="str">
        <f t="shared" si="4"/>
        <v/>
      </c>
    </row>
    <row r="28" spans="1:38" s="1" customFormat="1" hidden="1" x14ac:dyDescent="0.25">
      <c r="A28" s="45"/>
      <c r="B28" s="45"/>
      <c r="C28" s="22"/>
      <c r="D28" s="23"/>
      <c r="E28" s="21"/>
      <c r="F28" s="23"/>
      <c r="G28" s="24"/>
      <c r="H28" s="24"/>
      <c r="I28" s="24"/>
      <c r="J28" s="24"/>
      <c r="K28" s="24"/>
      <c r="L28" s="41" t="str">
        <f t="shared" si="0"/>
        <v/>
      </c>
      <c r="M28" s="24"/>
      <c r="N28" s="24"/>
      <c r="O28" s="24"/>
      <c r="P28" s="24"/>
      <c r="Q28" s="24"/>
      <c r="R28" s="24"/>
      <c r="S28" s="24"/>
      <c r="T28" s="41" t="str">
        <f t="shared" si="1"/>
        <v/>
      </c>
      <c r="U28" s="24"/>
      <c r="V28" s="24"/>
      <c r="W28" s="24"/>
      <c r="X28" s="24"/>
      <c r="Y28" s="24"/>
      <c r="Z28" s="24"/>
      <c r="AA28" s="24"/>
      <c r="AB28" s="41" t="str">
        <f t="shared" si="2"/>
        <v/>
      </c>
      <c r="AC28" s="24"/>
      <c r="AD28" s="24"/>
      <c r="AE28" s="24"/>
      <c r="AF28" s="24"/>
      <c r="AG28" s="24"/>
      <c r="AH28" s="24"/>
      <c r="AI28" s="24"/>
      <c r="AJ28" s="41" t="str">
        <f t="shared" si="3"/>
        <v/>
      </c>
      <c r="AK28" s="24"/>
      <c r="AL28" s="41" t="str">
        <f t="shared" si="4"/>
        <v/>
      </c>
    </row>
    <row r="29" spans="1:38" s="1" customFormat="1" hidden="1" x14ac:dyDescent="0.25">
      <c r="A29" s="45"/>
      <c r="B29" s="45"/>
      <c r="C29" s="22"/>
      <c r="D29" s="23"/>
      <c r="E29" s="21"/>
      <c r="F29" s="23"/>
      <c r="G29" s="24"/>
      <c r="H29" s="24"/>
      <c r="I29" s="24"/>
      <c r="J29" s="24"/>
      <c r="K29" s="24"/>
      <c r="L29" s="41" t="str">
        <f t="shared" si="0"/>
        <v/>
      </c>
      <c r="M29" s="24"/>
      <c r="N29" s="24"/>
      <c r="O29" s="24"/>
      <c r="P29" s="24"/>
      <c r="Q29" s="24"/>
      <c r="R29" s="24"/>
      <c r="S29" s="24"/>
      <c r="T29" s="41" t="str">
        <f t="shared" si="1"/>
        <v/>
      </c>
      <c r="U29" s="24"/>
      <c r="V29" s="24"/>
      <c r="W29" s="24"/>
      <c r="X29" s="24"/>
      <c r="Y29" s="24"/>
      <c r="Z29" s="24"/>
      <c r="AA29" s="24"/>
      <c r="AB29" s="41" t="str">
        <f t="shared" si="2"/>
        <v/>
      </c>
      <c r="AC29" s="24"/>
      <c r="AD29" s="24"/>
      <c r="AE29" s="24"/>
      <c r="AF29" s="24"/>
      <c r="AG29" s="24"/>
      <c r="AH29" s="24"/>
      <c r="AI29" s="24"/>
      <c r="AJ29" s="41" t="str">
        <f t="shared" si="3"/>
        <v/>
      </c>
      <c r="AK29" s="24"/>
      <c r="AL29" s="41" t="str">
        <f t="shared" si="4"/>
        <v/>
      </c>
    </row>
    <row r="30" spans="1:38" s="1" customFormat="1" hidden="1" x14ac:dyDescent="0.25">
      <c r="A30" s="45"/>
      <c r="B30" s="45"/>
      <c r="C30" s="22"/>
      <c r="D30" s="23"/>
      <c r="E30" s="21"/>
      <c r="F30" s="23"/>
      <c r="G30" s="24"/>
      <c r="H30" s="24"/>
      <c r="I30" s="24"/>
      <c r="J30" s="24"/>
      <c r="K30" s="24"/>
      <c r="L30" s="41" t="str">
        <f t="shared" si="0"/>
        <v/>
      </c>
      <c r="M30" s="24"/>
      <c r="N30" s="24"/>
      <c r="O30" s="24"/>
      <c r="P30" s="24"/>
      <c r="Q30" s="24"/>
      <c r="R30" s="24"/>
      <c r="S30" s="24"/>
      <c r="T30" s="41" t="str">
        <f t="shared" si="1"/>
        <v/>
      </c>
      <c r="U30" s="24"/>
      <c r="V30" s="24"/>
      <c r="W30" s="24"/>
      <c r="X30" s="24"/>
      <c r="Y30" s="24"/>
      <c r="Z30" s="24"/>
      <c r="AA30" s="24"/>
      <c r="AB30" s="41" t="str">
        <f t="shared" si="2"/>
        <v/>
      </c>
      <c r="AC30" s="24"/>
      <c r="AD30" s="24"/>
      <c r="AE30" s="24"/>
      <c r="AF30" s="24"/>
      <c r="AG30" s="24"/>
      <c r="AH30" s="24"/>
      <c r="AI30" s="24"/>
      <c r="AJ30" s="41" t="str">
        <f t="shared" si="3"/>
        <v/>
      </c>
      <c r="AK30" s="24"/>
      <c r="AL30" s="41" t="str">
        <f t="shared" si="4"/>
        <v/>
      </c>
    </row>
    <row r="31" spans="1:38" s="1" customFormat="1" hidden="1" x14ac:dyDescent="0.25">
      <c r="A31" s="45"/>
      <c r="B31" s="45"/>
      <c r="C31" s="22"/>
      <c r="D31" s="23"/>
      <c r="E31" s="21"/>
      <c r="F31" s="23"/>
      <c r="G31" s="24"/>
      <c r="H31" s="24"/>
      <c r="I31" s="24"/>
      <c r="J31" s="24"/>
      <c r="K31" s="24"/>
      <c r="L31" s="41" t="str">
        <f t="shared" si="0"/>
        <v/>
      </c>
      <c r="M31" s="24"/>
      <c r="N31" s="24"/>
      <c r="O31" s="24"/>
      <c r="P31" s="24"/>
      <c r="Q31" s="24"/>
      <c r="R31" s="24"/>
      <c r="S31" s="24"/>
      <c r="T31" s="41" t="str">
        <f t="shared" si="1"/>
        <v/>
      </c>
      <c r="U31" s="24"/>
      <c r="V31" s="24"/>
      <c r="W31" s="24"/>
      <c r="X31" s="24"/>
      <c r="Y31" s="24"/>
      <c r="Z31" s="24"/>
      <c r="AA31" s="24"/>
      <c r="AB31" s="41" t="str">
        <f t="shared" si="2"/>
        <v/>
      </c>
      <c r="AC31" s="24"/>
      <c r="AD31" s="24"/>
      <c r="AE31" s="24"/>
      <c r="AF31" s="24"/>
      <c r="AG31" s="24"/>
      <c r="AH31" s="24"/>
      <c r="AI31" s="24"/>
      <c r="AJ31" s="41" t="str">
        <f t="shared" si="3"/>
        <v/>
      </c>
      <c r="AK31" s="24"/>
      <c r="AL31" s="41" t="str">
        <f t="shared" si="4"/>
        <v/>
      </c>
    </row>
    <row r="32" spans="1:38" s="1" customFormat="1" hidden="1" x14ac:dyDescent="0.25">
      <c r="A32" s="45"/>
      <c r="B32" s="45"/>
      <c r="C32" s="22"/>
      <c r="D32" s="23"/>
      <c r="E32" s="21"/>
      <c r="F32" s="23"/>
      <c r="G32" s="24"/>
      <c r="H32" s="24"/>
      <c r="I32" s="24"/>
      <c r="J32" s="24"/>
      <c r="K32" s="24"/>
      <c r="L32" s="41" t="str">
        <f t="shared" si="0"/>
        <v/>
      </c>
      <c r="M32" s="24"/>
      <c r="N32" s="24"/>
      <c r="O32" s="24"/>
      <c r="P32" s="24"/>
      <c r="Q32" s="24"/>
      <c r="R32" s="24"/>
      <c r="S32" s="24"/>
      <c r="T32" s="41" t="str">
        <f t="shared" si="1"/>
        <v/>
      </c>
      <c r="U32" s="24"/>
      <c r="V32" s="24"/>
      <c r="W32" s="24"/>
      <c r="X32" s="24"/>
      <c r="Y32" s="24"/>
      <c r="Z32" s="24"/>
      <c r="AA32" s="24"/>
      <c r="AB32" s="41" t="str">
        <f t="shared" si="2"/>
        <v/>
      </c>
      <c r="AC32" s="24"/>
      <c r="AD32" s="24"/>
      <c r="AE32" s="24"/>
      <c r="AF32" s="24"/>
      <c r="AG32" s="24"/>
      <c r="AH32" s="24"/>
      <c r="AI32" s="24"/>
      <c r="AJ32" s="41" t="str">
        <f t="shared" si="3"/>
        <v/>
      </c>
      <c r="AK32" s="24"/>
      <c r="AL32" s="41" t="str">
        <f t="shared" si="4"/>
        <v/>
      </c>
    </row>
    <row r="33" spans="1:38" s="1" customFormat="1" hidden="1" x14ac:dyDescent="0.25">
      <c r="A33" s="45"/>
      <c r="B33" s="45"/>
      <c r="C33" s="22"/>
      <c r="D33" s="23"/>
      <c r="E33" s="21"/>
      <c r="F33" s="23"/>
      <c r="G33" s="24"/>
      <c r="H33" s="24"/>
      <c r="I33" s="24"/>
      <c r="J33" s="24"/>
      <c r="K33" s="24"/>
      <c r="L33" s="41" t="str">
        <f t="shared" si="0"/>
        <v/>
      </c>
      <c r="M33" s="24"/>
      <c r="N33" s="24"/>
      <c r="O33" s="24"/>
      <c r="P33" s="24"/>
      <c r="Q33" s="24"/>
      <c r="R33" s="24"/>
      <c r="S33" s="24"/>
      <c r="T33" s="41" t="str">
        <f t="shared" si="1"/>
        <v/>
      </c>
      <c r="U33" s="24"/>
      <c r="V33" s="24"/>
      <c r="W33" s="24"/>
      <c r="X33" s="24"/>
      <c r="Y33" s="24"/>
      <c r="Z33" s="24"/>
      <c r="AA33" s="24"/>
      <c r="AB33" s="41" t="str">
        <f t="shared" si="2"/>
        <v/>
      </c>
      <c r="AC33" s="24"/>
      <c r="AD33" s="24"/>
      <c r="AE33" s="24"/>
      <c r="AF33" s="24"/>
      <c r="AG33" s="24"/>
      <c r="AH33" s="24"/>
      <c r="AI33" s="24"/>
      <c r="AJ33" s="41" t="str">
        <f t="shared" si="3"/>
        <v/>
      </c>
      <c r="AK33" s="24"/>
      <c r="AL33" s="41" t="str">
        <f t="shared" si="4"/>
        <v/>
      </c>
    </row>
    <row r="34" spans="1:38" s="1" customFormat="1" hidden="1" x14ac:dyDescent="0.25">
      <c r="A34" s="45"/>
      <c r="B34" s="45"/>
      <c r="C34" s="22"/>
      <c r="D34" s="23"/>
      <c r="E34" s="21"/>
      <c r="F34" s="23"/>
      <c r="G34" s="24"/>
      <c r="H34" s="24"/>
      <c r="I34" s="24"/>
      <c r="J34" s="24"/>
      <c r="K34" s="24"/>
      <c r="L34" s="41" t="str">
        <f t="shared" si="0"/>
        <v/>
      </c>
      <c r="M34" s="24"/>
      <c r="N34" s="24"/>
      <c r="O34" s="24"/>
      <c r="P34" s="24"/>
      <c r="Q34" s="24"/>
      <c r="R34" s="24"/>
      <c r="S34" s="24"/>
      <c r="T34" s="41" t="str">
        <f t="shared" si="1"/>
        <v/>
      </c>
      <c r="U34" s="24"/>
      <c r="V34" s="24"/>
      <c r="W34" s="24"/>
      <c r="X34" s="24"/>
      <c r="Y34" s="24"/>
      <c r="Z34" s="24"/>
      <c r="AA34" s="24"/>
      <c r="AB34" s="41" t="str">
        <f t="shared" si="2"/>
        <v/>
      </c>
      <c r="AC34" s="24"/>
      <c r="AD34" s="24"/>
      <c r="AE34" s="24"/>
      <c r="AF34" s="24"/>
      <c r="AG34" s="24"/>
      <c r="AH34" s="24"/>
      <c r="AI34" s="24"/>
      <c r="AJ34" s="41" t="str">
        <f t="shared" si="3"/>
        <v/>
      </c>
      <c r="AK34" s="24"/>
      <c r="AL34" s="41" t="str">
        <f t="shared" si="4"/>
        <v/>
      </c>
    </row>
    <row r="35" spans="1:38" s="1" customFormat="1" hidden="1" x14ac:dyDescent="0.25">
      <c r="A35" s="45"/>
      <c r="B35" s="45"/>
      <c r="C35" s="22"/>
      <c r="D35" s="23"/>
      <c r="E35" s="21"/>
      <c r="F35" s="23"/>
      <c r="G35" s="24"/>
      <c r="H35" s="24"/>
      <c r="I35" s="24"/>
      <c r="J35" s="24"/>
      <c r="K35" s="24"/>
      <c r="L35" s="41" t="str">
        <f t="shared" si="0"/>
        <v/>
      </c>
      <c r="M35" s="24"/>
      <c r="N35" s="24"/>
      <c r="O35" s="24"/>
      <c r="P35" s="24"/>
      <c r="Q35" s="24"/>
      <c r="R35" s="24"/>
      <c r="S35" s="24"/>
      <c r="T35" s="41" t="str">
        <f t="shared" si="1"/>
        <v/>
      </c>
      <c r="U35" s="24"/>
      <c r="V35" s="24"/>
      <c r="W35" s="24"/>
      <c r="X35" s="24"/>
      <c r="Y35" s="24"/>
      <c r="Z35" s="24"/>
      <c r="AA35" s="24"/>
      <c r="AB35" s="41" t="str">
        <f t="shared" si="2"/>
        <v/>
      </c>
      <c r="AC35" s="24"/>
      <c r="AD35" s="24"/>
      <c r="AE35" s="24"/>
      <c r="AF35" s="24"/>
      <c r="AG35" s="24"/>
      <c r="AH35" s="24"/>
      <c r="AI35" s="24"/>
      <c r="AJ35" s="41" t="str">
        <f t="shared" si="3"/>
        <v/>
      </c>
      <c r="AK35" s="24"/>
      <c r="AL35" s="41" t="str">
        <f t="shared" si="4"/>
        <v/>
      </c>
    </row>
    <row r="36" spans="1:38" s="1" customFormat="1" hidden="1" x14ac:dyDescent="0.25">
      <c r="A36" s="45"/>
      <c r="B36" s="45"/>
      <c r="C36" s="22"/>
      <c r="D36" s="23"/>
      <c r="E36" s="21"/>
      <c r="F36" s="23"/>
      <c r="G36" s="24"/>
      <c r="H36" s="24"/>
      <c r="I36" s="24"/>
      <c r="J36" s="24"/>
      <c r="K36" s="24"/>
      <c r="L36" s="41" t="str">
        <f t="shared" si="0"/>
        <v/>
      </c>
      <c r="M36" s="24"/>
      <c r="N36" s="24"/>
      <c r="O36" s="24"/>
      <c r="P36" s="24"/>
      <c r="Q36" s="24"/>
      <c r="R36" s="24"/>
      <c r="S36" s="24"/>
      <c r="T36" s="41" t="str">
        <f t="shared" si="1"/>
        <v/>
      </c>
      <c r="U36" s="24"/>
      <c r="V36" s="24"/>
      <c r="W36" s="24"/>
      <c r="X36" s="24"/>
      <c r="Y36" s="24"/>
      <c r="Z36" s="24"/>
      <c r="AA36" s="24"/>
      <c r="AB36" s="41" t="str">
        <f t="shared" si="2"/>
        <v/>
      </c>
      <c r="AC36" s="24"/>
      <c r="AD36" s="24"/>
      <c r="AE36" s="24"/>
      <c r="AF36" s="24"/>
      <c r="AG36" s="24"/>
      <c r="AH36" s="24"/>
      <c r="AI36" s="24"/>
      <c r="AJ36" s="41" t="str">
        <f t="shared" si="3"/>
        <v/>
      </c>
      <c r="AK36" s="24"/>
      <c r="AL36" s="41" t="str">
        <f t="shared" si="4"/>
        <v/>
      </c>
    </row>
    <row r="37" spans="1:38" s="1" customFormat="1" hidden="1" x14ac:dyDescent="0.25">
      <c r="A37" s="45"/>
      <c r="B37" s="45"/>
      <c r="C37" s="22"/>
      <c r="D37" s="23"/>
      <c r="E37" s="21"/>
      <c r="F37" s="23"/>
      <c r="G37" s="24"/>
      <c r="H37" s="24"/>
      <c r="I37" s="24"/>
      <c r="J37" s="24"/>
      <c r="K37" s="24"/>
      <c r="L37" s="41" t="str">
        <f t="shared" si="0"/>
        <v/>
      </c>
      <c r="M37" s="24"/>
      <c r="N37" s="24"/>
      <c r="O37" s="24"/>
      <c r="P37" s="24"/>
      <c r="Q37" s="24"/>
      <c r="R37" s="24"/>
      <c r="S37" s="24"/>
      <c r="T37" s="41" t="str">
        <f t="shared" si="1"/>
        <v/>
      </c>
      <c r="U37" s="24"/>
      <c r="V37" s="24"/>
      <c r="W37" s="24"/>
      <c r="X37" s="24"/>
      <c r="Y37" s="24"/>
      <c r="Z37" s="24"/>
      <c r="AA37" s="24"/>
      <c r="AB37" s="41" t="str">
        <f t="shared" si="2"/>
        <v/>
      </c>
      <c r="AC37" s="24"/>
      <c r="AD37" s="24"/>
      <c r="AE37" s="24"/>
      <c r="AF37" s="24"/>
      <c r="AG37" s="24"/>
      <c r="AH37" s="24"/>
      <c r="AI37" s="24"/>
      <c r="AJ37" s="41" t="str">
        <f t="shared" si="3"/>
        <v/>
      </c>
      <c r="AK37" s="24"/>
      <c r="AL37" s="41" t="str">
        <f t="shared" si="4"/>
        <v/>
      </c>
    </row>
    <row r="38" spans="1:38" s="1" customFormat="1" hidden="1" x14ac:dyDescent="0.25">
      <c r="A38" s="45"/>
      <c r="B38" s="45"/>
      <c r="C38" s="22"/>
      <c r="D38" s="23"/>
      <c r="E38" s="21"/>
      <c r="F38" s="23"/>
      <c r="G38" s="24"/>
      <c r="H38" s="24"/>
      <c r="I38" s="24"/>
      <c r="J38" s="24"/>
      <c r="K38" s="24"/>
      <c r="L38" s="41" t="str">
        <f t="shared" si="0"/>
        <v/>
      </c>
      <c r="M38" s="24"/>
      <c r="N38" s="24"/>
      <c r="O38" s="24"/>
      <c r="P38" s="24"/>
      <c r="Q38" s="24"/>
      <c r="R38" s="24"/>
      <c r="S38" s="24"/>
      <c r="T38" s="41" t="str">
        <f t="shared" si="1"/>
        <v/>
      </c>
      <c r="U38" s="24"/>
      <c r="V38" s="24"/>
      <c r="W38" s="24"/>
      <c r="X38" s="24"/>
      <c r="Y38" s="24"/>
      <c r="Z38" s="24"/>
      <c r="AA38" s="24"/>
      <c r="AB38" s="41" t="str">
        <f t="shared" si="2"/>
        <v/>
      </c>
      <c r="AC38" s="24"/>
      <c r="AD38" s="24"/>
      <c r="AE38" s="24"/>
      <c r="AF38" s="24"/>
      <c r="AG38" s="24"/>
      <c r="AH38" s="24"/>
      <c r="AI38" s="24"/>
      <c r="AJ38" s="41" t="str">
        <f t="shared" si="3"/>
        <v/>
      </c>
      <c r="AK38" s="24"/>
      <c r="AL38" s="41" t="str">
        <f t="shared" si="4"/>
        <v/>
      </c>
    </row>
    <row r="39" spans="1:38" s="1" customFormat="1" hidden="1" x14ac:dyDescent="0.25">
      <c r="A39" s="45"/>
      <c r="B39" s="45"/>
      <c r="C39" s="22"/>
      <c r="D39" s="23"/>
      <c r="E39" s="21"/>
      <c r="F39" s="23"/>
      <c r="G39" s="24"/>
      <c r="H39" s="24"/>
      <c r="I39" s="24"/>
      <c r="J39" s="24"/>
      <c r="K39" s="24"/>
      <c r="L39" s="41" t="str">
        <f t="shared" si="0"/>
        <v/>
      </c>
      <c r="M39" s="24"/>
      <c r="N39" s="24"/>
      <c r="O39" s="24"/>
      <c r="P39" s="24"/>
      <c r="Q39" s="24"/>
      <c r="R39" s="24"/>
      <c r="S39" s="24"/>
      <c r="T39" s="41" t="str">
        <f t="shared" si="1"/>
        <v/>
      </c>
      <c r="U39" s="24"/>
      <c r="V39" s="24"/>
      <c r="W39" s="24"/>
      <c r="X39" s="24"/>
      <c r="Y39" s="24"/>
      <c r="Z39" s="24"/>
      <c r="AA39" s="24"/>
      <c r="AB39" s="41" t="str">
        <f t="shared" si="2"/>
        <v/>
      </c>
      <c r="AC39" s="24"/>
      <c r="AD39" s="24"/>
      <c r="AE39" s="24"/>
      <c r="AF39" s="24"/>
      <c r="AG39" s="24"/>
      <c r="AH39" s="24"/>
      <c r="AI39" s="24"/>
      <c r="AJ39" s="41" t="str">
        <f t="shared" si="3"/>
        <v/>
      </c>
      <c r="AK39" s="24"/>
      <c r="AL39" s="41" t="str">
        <f t="shared" si="4"/>
        <v/>
      </c>
    </row>
    <row r="40" spans="1:38" s="1" customFormat="1" hidden="1" x14ac:dyDescent="0.25">
      <c r="A40" s="45"/>
      <c r="B40" s="45"/>
      <c r="C40" s="22"/>
      <c r="D40" s="23"/>
      <c r="E40" s="21"/>
      <c r="F40" s="23"/>
      <c r="G40" s="24"/>
      <c r="H40" s="24"/>
      <c r="I40" s="24"/>
      <c r="J40" s="24"/>
      <c r="K40" s="24"/>
      <c r="L40" s="41" t="str">
        <f t="shared" si="0"/>
        <v/>
      </c>
      <c r="M40" s="24"/>
      <c r="N40" s="24"/>
      <c r="O40" s="24"/>
      <c r="P40" s="24"/>
      <c r="Q40" s="24"/>
      <c r="R40" s="24"/>
      <c r="S40" s="24"/>
      <c r="T40" s="41" t="str">
        <f t="shared" si="1"/>
        <v/>
      </c>
      <c r="U40" s="24"/>
      <c r="V40" s="24"/>
      <c r="W40" s="24"/>
      <c r="X40" s="24"/>
      <c r="Y40" s="24"/>
      <c r="Z40" s="24"/>
      <c r="AA40" s="24"/>
      <c r="AB40" s="41" t="str">
        <f t="shared" si="2"/>
        <v/>
      </c>
      <c r="AC40" s="24"/>
      <c r="AD40" s="24"/>
      <c r="AE40" s="24"/>
      <c r="AF40" s="24"/>
      <c r="AG40" s="24"/>
      <c r="AH40" s="24"/>
      <c r="AI40" s="24"/>
      <c r="AJ40" s="41" t="str">
        <f t="shared" si="3"/>
        <v/>
      </c>
      <c r="AK40" s="24"/>
      <c r="AL40" s="41" t="str">
        <f t="shared" si="4"/>
        <v/>
      </c>
    </row>
    <row r="41" spans="1:38" s="1" customFormat="1" hidden="1" x14ac:dyDescent="0.25">
      <c r="A41" s="45"/>
      <c r="B41" s="45"/>
      <c r="C41" s="22"/>
      <c r="D41" s="23"/>
      <c r="E41" s="21"/>
      <c r="F41" s="23"/>
      <c r="G41" s="24"/>
      <c r="H41" s="24"/>
      <c r="I41" s="24"/>
      <c r="J41" s="24"/>
      <c r="K41" s="24"/>
      <c r="L41" s="41" t="str">
        <f t="shared" si="0"/>
        <v/>
      </c>
      <c r="M41" s="24"/>
      <c r="N41" s="24"/>
      <c r="O41" s="24"/>
      <c r="P41" s="24"/>
      <c r="Q41" s="24"/>
      <c r="R41" s="24"/>
      <c r="S41" s="24"/>
      <c r="T41" s="41" t="str">
        <f t="shared" si="1"/>
        <v/>
      </c>
      <c r="U41" s="24"/>
      <c r="V41" s="24"/>
      <c r="W41" s="24"/>
      <c r="X41" s="24"/>
      <c r="Y41" s="24"/>
      <c r="Z41" s="24"/>
      <c r="AA41" s="24"/>
      <c r="AB41" s="41" t="str">
        <f t="shared" si="2"/>
        <v/>
      </c>
      <c r="AC41" s="24"/>
      <c r="AD41" s="24"/>
      <c r="AE41" s="24"/>
      <c r="AF41" s="24"/>
      <c r="AG41" s="24"/>
      <c r="AH41" s="24"/>
      <c r="AI41" s="24"/>
      <c r="AJ41" s="41" t="str">
        <f t="shared" si="3"/>
        <v/>
      </c>
      <c r="AK41" s="24"/>
      <c r="AL41" s="41" t="str">
        <f t="shared" si="4"/>
        <v/>
      </c>
    </row>
    <row r="42" spans="1:38" s="1" customFormat="1" hidden="1" x14ac:dyDescent="0.25">
      <c r="A42" s="45"/>
      <c r="B42" s="45"/>
      <c r="C42" s="22"/>
      <c r="D42" s="23"/>
      <c r="E42" s="21"/>
      <c r="F42" s="23"/>
      <c r="G42" s="24"/>
      <c r="H42" s="24"/>
      <c r="I42" s="24"/>
      <c r="J42" s="24"/>
      <c r="K42" s="24"/>
      <c r="L42" s="41" t="str">
        <f t="shared" si="0"/>
        <v/>
      </c>
      <c r="M42" s="24"/>
      <c r="N42" s="24"/>
      <c r="O42" s="24"/>
      <c r="P42" s="24"/>
      <c r="Q42" s="24"/>
      <c r="R42" s="24"/>
      <c r="S42" s="24"/>
      <c r="T42" s="41" t="str">
        <f t="shared" si="1"/>
        <v/>
      </c>
      <c r="U42" s="24"/>
      <c r="V42" s="24"/>
      <c r="W42" s="24"/>
      <c r="X42" s="24"/>
      <c r="Y42" s="24"/>
      <c r="Z42" s="24"/>
      <c r="AA42" s="24"/>
      <c r="AB42" s="41" t="str">
        <f t="shared" si="2"/>
        <v/>
      </c>
      <c r="AC42" s="24"/>
      <c r="AD42" s="24"/>
      <c r="AE42" s="24"/>
      <c r="AF42" s="24"/>
      <c r="AG42" s="24"/>
      <c r="AH42" s="24"/>
      <c r="AI42" s="24"/>
      <c r="AJ42" s="41" t="str">
        <f t="shared" si="3"/>
        <v/>
      </c>
      <c r="AK42" s="24"/>
      <c r="AL42" s="41" t="str">
        <f t="shared" si="4"/>
        <v/>
      </c>
    </row>
    <row r="43" spans="1:38" s="1" customFormat="1" hidden="1" x14ac:dyDescent="0.25">
      <c r="A43" s="45"/>
      <c r="B43" s="45"/>
      <c r="C43" s="22"/>
      <c r="D43" s="23"/>
      <c r="E43" s="21"/>
      <c r="F43" s="23"/>
      <c r="G43" s="24"/>
      <c r="H43" s="24"/>
      <c r="I43" s="24"/>
      <c r="J43" s="24"/>
      <c r="K43" s="24"/>
      <c r="L43" s="41" t="str">
        <f t="shared" si="0"/>
        <v/>
      </c>
      <c r="M43" s="24"/>
      <c r="N43" s="24"/>
      <c r="O43" s="24"/>
      <c r="P43" s="24"/>
      <c r="Q43" s="24"/>
      <c r="R43" s="24"/>
      <c r="S43" s="24"/>
      <c r="T43" s="41" t="str">
        <f t="shared" si="1"/>
        <v/>
      </c>
      <c r="U43" s="24"/>
      <c r="V43" s="24"/>
      <c r="W43" s="24"/>
      <c r="X43" s="24"/>
      <c r="Y43" s="24"/>
      <c r="Z43" s="24"/>
      <c r="AA43" s="24"/>
      <c r="AB43" s="41" t="str">
        <f t="shared" si="2"/>
        <v/>
      </c>
      <c r="AC43" s="24"/>
      <c r="AD43" s="24"/>
      <c r="AE43" s="24"/>
      <c r="AF43" s="24"/>
      <c r="AG43" s="24"/>
      <c r="AH43" s="24"/>
      <c r="AI43" s="24"/>
      <c r="AJ43" s="41" t="str">
        <f t="shared" si="3"/>
        <v/>
      </c>
      <c r="AK43" s="24"/>
      <c r="AL43" s="41" t="str">
        <f t="shared" si="4"/>
        <v/>
      </c>
    </row>
    <row r="44" spans="1:38" s="1" customFormat="1" hidden="1" x14ac:dyDescent="0.25">
      <c r="A44" s="45"/>
      <c r="B44" s="45"/>
      <c r="C44" s="22"/>
      <c r="D44" s="23"/>
      <c r="E44" s="21"/>
      <c r="F44" s="23"/>
      <c r="G44" s="24"/>
      <c r="H44" s="24"/>
      <c r="I44" s="24"/>
      <c r="J44" s="24"/>
      <c r="K44" s="24"/>
      <c r="L44" s="41" t="str">
        <f t="shared" si="0"/>
        <v/>
      </c>
      <c r="M44" s="24"/>
      <c r="N44" s="24"/>
      <c r="O44" s="24"/>
      <c r="P44" s="24"/>
      <c r="Q44" s="24"/>
      <c r="R44" s="24"/>
      <c r="S44" s="24"/>
      <c r="T44" s="41" t="str">
        <f t="shared" si="1"/>
        <v/>
      </c>
      <c r="U44" s="24"/>
      <c r="V44" s="24"/>
      <c r="W44" s="24"/>
      <c r="X44" s="24"/>
      <c r="Y44" s="24"/>
      <c r="Z44" s="24"/>
      <c r="AA44" s="24"/>
      <c r="AB44" s="41" t="str">
        <f t="shared" si="2"/>
        <v/>
      </c>
      <c r="AC44" s="24"/>
      <c r="AD44" s="24"/>
      <c r="AE44" s="24"/>
      <c r="AF44" s="24"/>
      <c r="AG44" s="24"/>
      <c r="AH44" s="24"/>
      <c r="AI44" s="24"/>
      <c r="AJ44" s="41" t="str">
        <f t="shared" si="3"/>
        <v/>
      </c>
      <c r="AK44" s="24"/>
      <c r="AL44" s="41" t="str">
        <f t="shared" si="4"/>
        <v/>
      </c>
    </row>
    <row r="45" spans="1:38" s="1" customFormat="1" hidden="1" x14ac:dyDescent="0.25">
      <c r="A45" s="45"/>
      <c r="B45" s="45"/>
      <c r="C45" s="22"/>
      <c r="D45" s="23"/>
      <c r="E45" s="21"/>
      <c r="F45" s="23"/>
      <c r="G45" s="24"/>
      <c r="H45" s="24"/>
      <c r="I45" s="24"/>
      <c r="J45" s="24"/>
      <c r="K45" s="24"/>
      <c r="L45" s="41" t="str">
        <f t="shared" si="0"/>
        <v/>
      </c>
      <c r="M45" s="24"/>
      <c r="N45" s="24"/>
      <c r="O45" s="24"/>
      <c r="P45" s="24"/>
      <c r="Q45" s="24"/>
      <c r="R45" s="24"/>
      <c r="S45" s="24"/>
      <c r="T45" s="41" t="str">
        <f t="shared" si="1"/>
        <v/>
      </c>
      <c r="U45" s="24"/>
      <c r="V45" s="24"/>
      <c r="W45" s="24"/>
      <c r="X45" s="24"/>
      <c r="Y45" s="24"/>
      <c r="Z45" s="24"/>
      <c r="AA45" s="24"/>
      <c r="AB45" s="41" t="str">
        <f t="shared" si="2"/>
        <v/>
      </c>
      <c r="AC45" s="24"/>
      <c r="AD45" s="24"/>
      <c r="AE45" s="24"/>
      <c r="AF45" s="24"/>
      <c r="AG45" s="24"/>
      <c r="AH45" s="24"/>
      <c r="AI45" s="24"/>
      <c r="AJ45" s="41" t="str">
        <f t="shared" si="3"/>
        <v/>
      </c>
      <c r="AK45" s="24"/>
      <c r="AL45" s="41" t="str">
        <f t="shared" si="4"/>
        <v/>
      </c>
    </row>
    <row r="46" spans="1:38" s="1" customFormat="1" hidden="1" x14ac:dyDescent="0.25">
      <c r="A46" s="45"/>
      <c r="B46" s="45"/>
      <c r="C46" s="22"/>
      <c r="D46" s="23"/>
      <c r="E46" s="21"/>
      <c r="F46" s="23"/>
      <c r="G46" s="24"/>
      <c r="H46" s="24"/>
      <c r="I46" s="24"/>
      <c r="J46" s="24"/>
      <c r="K46" s="24"/>
      <c r="L46" s="41" t="str">
        <f t="shared" si="0"/>
        <v/>
      </c>
      <c r="M46" s="24"/>
      <c r="N46" s="24"/>
      <c r="O46" s="24"/>
      <c r="P46" s="24"/>
      <c r="Q46" s="24"/>
      <c r="R46" s="24"/>
      <c r="S46" s="24"/>
      <c r="T46" s="41" t="str">
        <f t="shared" si="1"/>
        <v/>
      </c>
      <c r="U46" s="24"/>
      <c r="V46" s="24"/>
      <c r="W46" s="24"/>
      <c r="X46" s="24"/>
      <c r="Y46" s="24"/>
      <c r="Z46" s="24"/>
      <c r="AA46" s="24"/>
      <c r="AB46" s="41" t="str">
        <f t="shared" si="2"/>
        <v/>
      </c>
      <c r="AC46" s="24"/>
      <c r="AD46" s="24"/>
      <c r="AE46" s="24"/>
      <c r="AF46" s="24"/>
      <c r="AG46" s="24"/>
      <c r="AH46" s="24"/>
      <c r="AI46" s="24"/>
      <c r="AJ46" s="41" t="str">
        <f t="shared" si="3"/>
        <v/>
      </c>
      <c r="AK46" s="24"/>
      <c r="AL46" s="41" t="str">
        <f t="shared" si="4"/>
        <v/>
      </c>
    </row>
    <row r="47" spans="1:38" s="1" customFormat="1" hidden="1" x14ac:dyDescent="0.25">
      <c r="A47" s="45"/>
      <c r="B47" s="45"/>
      <c r="C47" s="22"/>
      <c r="D47" s="23"/>
      <c r="E47" s="21"/>
      <c r="F47" s="23"/>
      <c r="G47" s="24"/>
      <c r="H47" s="24"/>
      <c r="I47" s="24"/>
      <c r="J47" s="24"/>
      <c r="K47" s="24"/>
      <c r="L47" s="41" t="str">
        <f t="shared" si="0"/>
        <v/>
      </c>
      <c r="M47" s="24"/>
      <c r="N47" s="24"/>
      <c r="O47" s="24"/>
      <c r="P47" s="24"/>
      <c r="Q47" s="24"/>
      <c r="R47" s="24"/>
      <c r="S47" s="24"/>
      <c r="T47" s="41" t="str">
        <f t="shared" si="1"/>
        <v/>
      </c>
      <c r="U47" s="24"/>
      <c r="V47" s="24"/>
      <c r="W47" s="24"/>
      <c r="X47" s="24"/>
      <c r="Y47" s="24"/>
      <c r="Z47" s="24"/>
      <c r="AA47" s="24"/>
      <c r="AB47" s="41" t="str">
        <f t="shared" si="2"/>
        <v/>
      </c>
      <c r="AC47" s="24"/>
      <c r="AD47" s="24"/>
      <c r="AE47" s="24"/>
      <c r="AF47" s="24"/>
      <c r="AG47" s="24"/>
      <c r="AH47" s="24"/>
      <c r="AI47" s="24"/>
      <c r="AJ47" s="41" t="str">
        <f t="shared" si="3"/>
        <v/>
      </c>
      <c r="AK47" s="24"/>
      <c r="AL47" s="41" t="str">
        <f t="shared" si="4"/>
        <v/>
      </c>
    </row>
    <row r="48" spans="1:38" s="1" customFormat="1" hidden="1" x14ac:dyDescent="0.25">
      <c r="A48" s="45"/>
      <c r="B48" s="45"/>
      <c r="C48" s="22"/>
      <c r="D48" s="23"/>
      <c r="E48" s="21"/>
      <c r="F48" s="23"/>
      <c r="G48" s="24"/>
      <c r="H48" s="24"/>
      <c r="I48" s="24"/>
      <c r="J48" s="24"/>
      <c r="K48" s="24"/>
      <c r="L48" s="41" t="str">
        <f t="shared" si="0"/>
        <v/>
      </c>
      <c r="M48" s="24"/>
      <c r="N48" s="24"/>
      <c r="O48" s="24"/>
      <c r="P48" s="24"/>
      <c r="Q48" s="24"/>
      <c r="R48" s="24"/>
      <c r="S48" s="24"/>
      <c r="T48" s="41" t="str">
        <f t="shared" si="1"/>
        <v/>
      </c>
      <c r="U48" s="24"/>
      <c r="V48" s="24"/>
      <c r="W48" s="24"/>
      <c r="X48" s="24"/>
      <c r="Y48" s="24"/>
      <c r="Z48" s="24"/>
      <c r="AA48" s="24"/>
      <c r="AB48" s="41" t="str">
        <f t="shared" si="2"/>
        <v/>
      </c>
      <c r="AC48" s="24"/>
      <c r="AD48" s="24"/>
      <c r="AE48" s="24"/>
      <c r="AF48" s="24"/>
      <c r="AG48" s="24"/>
      <c r="AH48" s="24"/>
      <c r="AI48" s="24"/>
      <c r="AJ48" s="41" t="str">
        <f t="shared" si="3"/>
        <v/>
      </c>
      <c r="AK48" s="24"/>
      <c r="AL48" s="41" t="str">
        <f t="shared" si="4"/>
        <v/>
      </c>
    </row>
    <row r="49" spans="1:38" s="1" customFormat="1" hidden="1" x14ac:dyDescent="0.25">
      <c r="A49" s="45"/>
      <c r="B49" s="45"/>
      <c r="C49" s="22"/>
      <c r="D49" s="23"/>
      <c r="E49" s="21"/>
      <c r="F49" s="23"/>
      <c r="G49" s="24"/>
      <c r="H49" s="24"/>
      <c r="I49" s="24"/>
      <c r="J49" s="24"/>
      <c r="K49" s="24"/>
      <c r="L49" s="41" t="str">
        <f t="shared" si="0"/>
        <v/>
      </c>
      <c r="M49" s="24"/>
      <c r="N49" s="24"/>
      <c r="O49" s="24"/>
      <c r="P49" s="24"/>
      <c r="Q49" s="24"/>
      <c r="R49" s="24"/>
      <c r="S49" s="24"/>
      <c r="T49" s="41" t="str">
        <f t="shared" si="1"/>
        <v/>
      </c>
      <c r="U49" s="24"/>
      <c r="V49" s="24"/>
      <c r="W49" s="24"/>
      <c r="X49" s="24"/>
      <c r="Y49" s="24"/>
      <c r="Z49" s="24"/>
      <c r="AA49" s="24"/>
      <c r="AB49" s="41" t="str">
        <f t="shared" si="2"/>
        <v/>
      </c>
      <c r="AC49" s="24"/>
      <c r="AD49" s="24"/>
      <c r="AE49" s="24"/>
      <c r="AF49" s="24"/>
      <c r="AG49" s="24"/>
      <c r="AH49" s="24"/>
      <c r="AI49" s="24"/>
      <c r="AJ49" s="41" t="str">
        <f t="shared" si="3"/>
        <v/>
      </c>
      <c r="AK49" s="24"/>
      <c r="AL49" s="41" t="str">
        <f t="shared" si="4"/>
        <v/>
      </c>
    </row>
    <row r="50" spans="1:38" s="1" customFormat="1" hidden="1" x14ac:dyDescent="0.25">
      <c r="A50" s="45"/>
      <c r="B50" s="45"/>
      <c r="C50" s="22"/>
      <c r="D50" s="23"/>
      <c r="E50" s="21"/>
      <c r="F50" s="23"/>
      <c r="G50" s="24"/>
      <c r="H50" s="24"/>
      <c r="I50" s="24"/>
      <c r="J50" s="24"/>
      <c r="K50" s="24"/>
      <c r="L50" s="41" t="str">
        <f t="shared" si="0"/>
        <v/>
      </c>
      <c r="M50" s="24"/>
      <c r="N50" s="24"/>
      <c r="O50" s="24"/>
      <c r="P50" s="24"/>
      <c r="Q50" s="24"/>
      <c r="R50" s="24"/>
      <c r="S50" s="24"/>
      <c r="T50" s="41" t="str">
        <f t="shared" si="1"/>
        <v/>
      </c>
      <c r="U50" s="24"/>
      <c r="V50" s="24"/>
      <c r="W50" s="24"/>
      <c r="X50" s="24"/>
      <c r="Y50" s="24"/>
      <c r="Z50" s="24"/>
      <c r="AA50" s="24"/>
      <c r="AB50" s="41" t="str">
        <f t="shared" si="2"/>
        <v/>
      </c>
      <c r="AC50" s="24"/>
      <c r="AD50" s="24"/>
      <c r="AE50" s="24"/>
      <c r="AF50" s="24"/>
      <c r="AG50" s="24"/>
      <c r="AH50" s="24"/>
      <c r="AI50" s="24"/>
      <c r="AJ50" s="41" t="str">
        <f t="shared" si="3"/>
        <v/>
      </c>
      <c r="AK50" s="24"/>
      <c r="AL50" s="41" t="str">
        <f t="shared" si="4"/>
        <v/>
      </c>
    </row>
    <row r="51" spans="1:38" s="1" customFormat="1" hidden="1" x14ac:dyDescent="0.25">
      <c r="A51" s="45"/>
      <c r="B51" s="45"/>
      <c r="C51" s="22"/>
      <c r="D51" s="23"/>
      <c r="E51" s="21"/>
      <c r="F51" s="23"/>
      <c r="G51" s="24"/>
      <c r="H51" s="24"/>
      <c r="I51" s="24"/>
      <c r="J51" s="24"/>
      <c r="K51" s="24"/>
      <c r="L51" s="41" t="str">
        <f t="shared" si="0"/>
        <v/>
      </c>
      <c r="M51" s="24"/>
      <c r="N51" s="24"/>
      <c r="O51" s="24"/>
      <c r="P51" s="24"/>
      <c r="Q51" s="24"/>
      <c r="R51" s="24"/>
      <c r="S51" s="24"/>
      <c r="T51" s="41" t="str">
        <f t="shared" si="1"/>
        <v/>
      </c>
      <c r="U51" s="24"/>
      <c r="V51" s="24"/>
      <c r="W51" s="24"/>
      <c r="X51" s="24"/>
      <c r="Y51" s="24"/>
      <c r="Z51" s="24"/>
      <c r="AA51" s="24"/>
      <c r="AB51" s="41" t="str">
        <f t="shared" si="2"/>
        <v/>
      </c>
      <c r="AC51" s="24"/>
      <c r="AD51" s="24"/>
      <c r="AE51" s="24"/>
      <c r="AF51" s="24"/>
      <c r="AG51" s="24"/>
      <c r="AH51" s="24"/>
      <c r="AI51" s="24"/>
      <c r="AJ51" s="41" t="str">
        <f t="shared" si="3"/>
        <v/>
      </c>
      <c r="AK51" s="24"/>
      <c r="AL51" s="41" t="str">
        <f t="shared" si="4"/>
        <v/>
      </c>
    </row>
    <row r="52" spans="1:38" s="1" customFormat="1" hidden="1" x14ac:dyDescent="0.25">
      <c r="A52" s="45"/>
      <c r="B52" s="45"/>
      <c r="C52" s="22"/>
      <c r="D52" s="23"/>
      <c r="E52" s="21"/>
      <c r="F52" s="23"/>
      <c r="G52" s="24"/>
      <c r="H52" s="24"/>
      <c r="I52" s="24"/>
      <c r="J52" s="24"/>
      <c r="K52" s="24"/>
      <c r="L52" s="41" t="str">
        <f t="shared" si="0"/>
        <v/>
      </c>
      <c r="M52" s="24"/>
      <c r="N52" s="24"/>
      <c r="O52" s="24"/>
      <c r="P52" s="24"/>
      <c r="Q52" s="24"/>
      <c r="R52" s="24"/>
      <c r="S52" s="24"/>
      <c r="T52" s="41" t="str">
        <f t="shared" si="1"/>
        <v/>
      </c>
      <c r="U52" s="24"/>
      <c r="V52" s="24"/>
      <c r="W52" s="24"/>
      <c r="X52" s="24"/>
      <c r="Y52" s="24"/>
      <c r="Z52" s="24"/>
      <c r="AA52" s="24"/>
      <c r="AB52" s="41" t="str">
        <f t="shared" si="2"/>
        <v/>
      </c>
      <c r="AC52" s="24"/>
      <c r="AD52" s="24"/>
      <c r="AE52" s="24"/>
      <c r="AF52" s="24"/>
      <c r="AG52" s="24"/>
      <c r="AH52" s="24"/>
      <c r="AI52" s="24"/>
      <c r="AJ52" s="41" t="str">
        <f t="shared" si="3"/>
        <v/>
      </c>
      <c r="AK52" s="24"/>
      <c r="AL52" s="41" t="str">
        <f t="shared" si="4"/>
        <v/>
      </c>
    </row>
    <row r="53" spans="1:38" s="1" customFormat="1" hidden="1" x14ac:dyDescent="0.25">
      <c r="A53" s="45"/>
      <c r="B53" s="45"/>
      <c r="C53" s="22"/>
      <c r="D53" s="23"/>
      <c r="E53" s="21"/>
      <c r="F53" s="23"/>
      <c r="G53" s="24"/>
      <c r="H53" s="24"/>
      <c r="I53" s="24"/>
      <c r="J53" s="24"/>
      <c r="K53" s="24"/>
      <c r="L53" s="41" t="str">
        <f t="shared" si="0"/>
        <v/>
      </c>
      <c r="M53" s="24"/>
      <c r="N53" s="24"/>
      <c r="O53" s="24"/>
      <c r="P53" s="24"/>
      <c r="Q53" s="24"/>
      <c r="R53" s="24"/>
      <c r="S53" s="24"/>
      <c r="T53" s="41" t="str">
        <f t="shared" si="1"/>
        <v/>
      </c>
      <c r="U53" s="24"/>
      <c r="V53" s="24"/>
      <c r="W53" s="24"/>
      <c r="X53" s="24"/>
      <c r="Y53" s="24"/>
      <c r="Z53" s="24"/>
      <c r="AA53" s="24"/>
      <c r="AB53" s="41" t="str">
        <f t="shared" si="2"/>
        <v/>
      </c>
      <c r="AC53" s="24"/>
      <c r="AD53" s="24"/>
      <c r="AE53" s="24"/>
      <c r="AF53" s="24"/>
      <c r="AG53" s="24"/>
      <c r="AH53" s="24"/>
      <c r="AI53" s="24"/>
      <c r="AJ53" s="41" t="str">
        <f t="shared" si="3"/>
        <v/>
      </c>
      <c r="AK53" s="24"/>
      <c r="AL53" s="41" t="str">
        <f t="shared" si="4"/>
        <v/>
      </c>
    </row>
    <row r="54" spans="1:38" s="1" customFormat="1" hidden="1" x14ac:dyDescent="0.25">
      <c r="A54" s="45"/>
      <c r="B54" s="45"/>
      <c r="C54" s="22"/>
      <c r="D54" s="23"/>
      <c r="E54" s="21"/>
      <c r="F54" s="23"/>
      <c r="G54" s="24"/>
      <c r="H54" s="24"/>
      <c r="I54" s="24"/>
      <c r="J54" s="24"/>
      <c r="K54" s="24"/>
      <c r="L54" s="41" t="str">
        <f t="shared" si="0"/>
        <v/>
      </c>
      <c r="M54" s="24"/>
      <c r="N54" s="24"/>
      <c r="O54" s="24"/>
      <c r="P54" s="24"/>
      <c r="Q54" s="24"/>
      <c r="R54" s="24"/>
      <c r="S54" s="24"/>
      <c r="T54" s="41" t="str">
        <f t="shared" si="1"/>
        <v/>
      </c>
      <c r="U54" s="24"/>
      <c r="V54" s="24"/>
      <c r="W54" s="24"/>
      <c r="X54" s="24"/>
      <c r="Y54" s="24"/>
      <c r="Z54" s="24"/>
      <c r="AA54" s="24"/>
      <c r="AB54" s="41" t="str">
        <f t="shared" si="2"/>
        <v/>
      </c>
      <c r="AC54" s="24"/>
      <c r="AD54" s="24"/>
      <c r="AE54" s="24"/>
      <c r="AF54" s="24"/>
      <c r="AG54" s="24"/>
      <c r="AH54" s="24"/>
      <c r="AI54" s="24"/>
      <c r="AJ54" s="41" t="str">
        <f t="shared" si="3"/>
        <v/>
      </c>
      <c r="AK54" s="24"/>
      <c r="AL54" s="41" t="str">
        <f t="shared" si="4"/>
        <v/>
      </c>
    </row>
    <row r="55" spans="1:38" s="1" customFormat="1" hidden="1" x14ac:dyDescent="0.25">
      <c r="A55" s="45"/>
      <c r="B55" s="45"/>
      <c r="C55" s="22"/>
      <c r="D55" s="23"/>
      <c r="E55" s="21"/>
      <c r="F55" s="23"/>
      <c r="G55" s="24"/>
      <c r="H55" s="24"/>
      <c r="I55" s="24"/>
      <c r="J55" s="24"/>
      <c r="K55" s="24"/>
      <c r="L55" s="41" t="str">
        <f t="shared" si="0"/>
        <v/>
      </c>
      <c r="M55" s="24"/>
      <c r="N55" s="24"/>
      <c r="O55" s="24"/>
      <c r="P55" s="24"/>
      <c r="Q55" s="24"/>
      <c r="R55" s="24"/>
      <c r="S55" s="24"/>
      <c r="T55" s="41" t="str">
        <f t="shared" si="1"/>
        <v/>
      </c>
      <c r="U55" s="24"/>
      <c r="V55" s="24"/>
      <c r="W55" s="24"/>
      <c r="X55" s="24"/>
      <c r="Y55" s="24"/>
      <c r="Z55" s="24"/>
      <c r="AA55" s="24"/>
      <c r="AB55" s="41" t="str">
        <f t="shared" si="2"/>
        <v/>
      </c>
      <c r="AC55" s="24"/>
      <c r="AD55" s="24"/>
      <c r="AE55" s="24"/>
      <c r="AF55" s="24"/>
      <c r="AG55" s="24"/>
      <c r="AH55" s="24"/>
      <c r="AI55" s="24"/>
      <c r="AJ55" s="41" t="str">
        <f t="shared" si="3"/>
        <v/>
      </c>
      <c r="AK55" s="24"/>
      <c r="AL55" s="41" t="str">
        <f t="shared" si="4"/>
        <v/>
      </c>
    </row>
    <row r="56" spans="1:38" s="1" customFormat="1" hidden="1" x14ac:dyDescent="0.25">
      <c r="A56" s="45"/>
      <c r="B56" s="45"/>
      <c r="C56" s="22"/>
      <c r="D56" s="23"/>
      <c r="E56" s="21"/>
      <c r="F56" s="23"/>
      <c r="G56" s="24"/>
      <c r="H56" s="24"/>
      <c r="I56" s="24"/>
      <c r="J56" s="24"/>
      <c r="K56" s="24"/>
      <c r="L56" s="41" t="str">
        <f t="shared" si="0"/>
        <v/>
      </c>
      <c r="M56" s="24"/>
      <c r="N56" s="24"/>
      <c r="O56" s="24"/>
      <c r="P56" s="24"/>
      <c r="Q56" s="24"/>
      <c r="R56" s="24"/>
      <c r="S56" s="24"/>
      <c r="T56" s="41" t="str">
        <f t="shared" si="1"/>
        <v/>
      </c>
      <c r="U56" s="24"/>
      <c r="V56" s="24"/>
      <c r="W56" s="24"/>
      <c r="X56" s="24"/>
      <c r="Y56" s="24"/>
      <c r="Z56" s="24"/>
      <c r="AA56" s="24"/>
      <c r="AB56" s="41" t="str">
        <f t="shared" si="2"/>
        <v/>
      </c>
      <c r="AC56" s="24"/>
      <c r="AD56" s="24"/>
      <c r="AE56" s="24"/>
      <c r="AF56" s="24"/>
      <c r="AG56" s="24"/>
      <c r="AH56" s="24"/>
      <c r="AI56" s="24"/>
      <c r="AJ56" s="41" t="str">
        <f t="shared" si="3"/>
        <v/>
      </c>
      <c r="AK56" s="24"/>
      <c r="AL56" s="41" t="str">
        <f t="shared" si="4"/>
        <v/>
      </c>
    </row>
    <row r="57" spans="1:38" s="1" customFormat="1" hidden="1" x14ac:dyDescent="0.25">
      <c r="A57" s="45"/>
      <c r="B57" s="45"/>
      <c r="C57" s="22"/>
      <c r="D57" s="23"/>
      <c r="E57" s="21"/>
      <c r="F57" s="23"/>
      <c r="G57" s="24"/>
      <c r="H57" s="24"/>
      <c r="I57" s="24"/>
      <c r="J57" s="24"/>
      <c r="K57" s="24"/>
      <c r="L57" s="41" t="str">
        <f t="shared" ref="L57:L65" si="5">IF($A57 = "", "", SUM(G57:K57))</f>
        <v/>
      </c>
      <c r="M57" s="24"/>
      <c r="N57" s="24"/>
      <c r="O57" s="24"/>
      <c r="P57" s="24"/>
      <c r="Q57" s="24"/>
      <c r="R57" s="24"/>
      <c r="S57" s="24"/>
      <c r="T57" s="41" t="str">
        <f t="shared" ref="T57:T81" si="6">IF($A57 = "", "", SUM(O57:S57))</f>
        <v/>
      </c>
      <c r="U57" s="24"/>
      <c r="V57" s="24"/>
      <c r="W57" s="24"/>
      <c r="X57" s="24"/>
      <c r="Y57" s="24"/>
      <c r="Z57" s="24"/>
      <c r="AA57" s="24"/>
      <c r="AB57" s="41" t="str">
        <f t="shared" ref="AB57:AB81" si="7">IF($A57 = "", "", SUM(W57:AA57))</f>
        <v/>
      </c>
      <c r="AC57" s="24"/>
      <c r="AD57" s="24"/>
      <c r="AE57" s="24"/>
      <c r="AF57" s="24"/>
      <c r="AG57" s="24"/>
      <c r="AH57" s="24"/>
      <c r="AI57" s="24"/>
      <c r="AJ57" s="41" t="str">
        <f t="shared" ref="AJ57:AJ65" si="8">IF($A57 = "", "", SUM(AE57:AI57))</f>
        <v/>
      </c>
      <c r="AK57" s="24"/>
      <c r="AL57" s="41" t="str">
        <f t="shared" ref="AL57:AL81" si="9">IF($A57 = "", "",$L57 - $AJ57)</f>
        <v/>
      </c>
    </row>
    <row r="58" spans="1:38" s="1" customFormat="1" hidden="1" x14ac:dyDescent="0.25">
      <c r="A58" s="45"/>
      <c r="B58" s="45"/>
      <c r="C58" s="22"/>
      <c r="D58" s="23"/>
      <c r="E58" s="21"/>
      <c r="F58" s="23"/>
      <c r="G58" s="24"/>
      <c r="H58" s="24"/>
      <c r="I58" s="24"/>
      <c r="J58" s="24"/>
      <c r="K58" s="24"/>
      <c r="L58" s="41" t="str">
        <f t="shared" si="5"/>
        <v/>
      </c>
      <c r="M58" s="24"/>
      <c r="N58" s="24"/>
      <c r="O58" s="24"/>
      <c r="P58" s="24"/>
      <c r="Q58" s="24"/>
      <c r="R58" s="24"/>
      <c r="S58" s="24"/>
      <c r="T58" s="41" t="str">
        <f t="shared" si="6"/>
        <v/>
      </c>
      <c r="U58" s="24"/>
      <c r="V58" s="24"/>
      <c r="W58" s="24"/>
      <c r="X58" s="24"/>
      <c r="Y58" s="24"/>
      <c r="Z58" s="24"/>
      <c r="AA58" s="24"/>
      <c r="AB58" s="41" t="str">
        <f t="shared" si="7"/>
        <v/>
      </c>
      <c r="AC58" s="24"/>
      <c r="AD58" s="24"/>
      <c r="AE58" s="24"/>
      <c r="AF58" s="24"/>
      <c r="AG58" s="24"/>
      <c r="AH58" s="24"/>
      <c r="AI58" s="24"/>
      <c r="AJ58" s="41" t="str">
        <f t="shared" si="8"/>
        <v/>
      </c>
      <c r="AK58" s="24"/>
      <c r="AL58" s="41" t="str">
        <f t="shared" si="9"/>
        <v/>
      </c>
    </row>
    <row r="59" spans="1:38" s="1" customFormat="1" hidden="1" x14ac:dyDescent="0.25">
      <c r="A59" s="45"/>
      <c r="B59" s="45"/>
      <c r="C59" s="22"/>
      <c r="D59" s="23"/>
      <c r="E59" s="21"/>
      <c r="F59" s="23"/>
      <c r="G59" s="24"/>
      <c r="H59" s="24"/>
      <c r="I59" s="24"/>
      <c r="J59" s="24"/>
      <c r="K59" s="24"/>
      <c r="L59" s="41" t="str">
        <f t="shared" si="5"/>
        <v/>
      </c>
      <c r="M59" s="24"/>
      <c r="N59" s="24"/>
      <c r="O59" s="24"/>
      <c r="P59" s="24"/>
      <c r="Q59" s="24"/>
      <c r="R59" s="24"/>
      <c r="S59" s="24"/>
      <c r="T59" s="41" t="str">
        <f t="shared" si="6"/>
        <v/>
      </c>
      <c r="U59" s="24"/>
      <c r="V59" s="24"/>
      <c r="W59" s="24"/>
      <c r="X59" s="24"/>
      <c r="Y59" s="24"/>
      <c r="Z59" s="24"/>
      <c r="AA59" s="24"/>
      <c r="AB59" s="41" t="str">
        <f t="shared" si="7"/>
        <v/>
      </c>
      <c r="AC59" s="24"/>
      <c r="AD59" s="24"/>
      <c r="AE59" s="24"/>
      <c r="AF59" s="24"/>
      <c r="AG59" s="24"/>
      <c r="AH59" s="24"/>
      <c r="AI59" s="24"/>
      <c r="AJ59" s="41" t="str">
        <f t="shared" si="8"/>
        <v/>
      </c>
      <c r="AK59" s="24"/>
      <c r="AL59" s="41" t="str">
        <f t="shared" si="9"/>
        <v/>
      </c>
    </row>
    <row r="60" spans="1:38" s="1" customFormat="1" hidden="1" x14ac:dyDescent="0.25">
      <c r="A60" s="45"/>
      <c r="B60" s="45"/>
      <c r="C60" s="22"/>
      <c r="D60" s="23"/>
      <c r="E60" s="21"/>
      <c r="F60" s="23"/>
      <c r="G60" s="24"/>
      <c r="H60" s="24"/>
      <c r="I60" s="24"/>
      <c r="J60" s="24"/>
      <c r="K60" s="24"/>
      <c r="L60" s="41" t="str">
        <f t="shared" si="5"/>
        <v/>
      </c>
      <c r="M60" s="24"/>
      <c r="N60" s="24"/>
      <c r="O60" s="24"/>
      <c r="P60" s="24"/>
      <c r="Q60" s="24"/>
      <c r="R60" s="24"/>
      <c r="S60" s="24"/>
      <c r="T60" s="41" t="str">
        <f t="shared" si="6"/>
        <v/>
      </c>
      <c r="U60" s="24"/>
      <c r="V60" s="24"/>
      <c r="W60" s="24"/>
      <c r="X60" s="24"/>
      <c r="Y60" s="24"/>
      <c r="Z60" s="24"/>
      <c r="AA60" s="24"/>
      <c r="AB60" s="41" t="str">
        <f t="shared" si="7"/>
        <v/>
      </c>
      <c r="AC60" s="24"/>
      <c r="AD60" s="24"/>
      <c r="AE60" s="24"/>
      <c r="AF60" s="24"/>
      <c r="AG60" s="24"/>
      <c r="AH60" s="24"/>
      <c r="AI60" s="24"/>
      <c r="AJ60" s="41" t="str">
        <f t="shared" si="8"/>
        <v/>
      </c>
      <c r="AK60" s="24"/>
      <c r="AL60" s="41" t="str">
        <f t="shared" si="9"/>
        <v/>
      </c>
    </row>
    <row r="61" spans="1:38" s="1" customFormat="1" hidden="1" x14ac:dyDescent="0.25">
      <c r="A61" s="45"/>
      <c r="B61" s="45"/>
      <c r="C61" s="22"/>
      <c r="D61" s="23"/>
      <c r="E61" s="21"/>
      <c r="F61" s="23"/>
      <c r="G61" s="24"/>
      <c r="H61" s="24"/>
      <c r="I61" s="24"/>
      <c r="J61" s="24"/>
      <c r="K61" s="24"/>
      <c r="L61" s="41" t="str">
        <f t="shared" si="5"/>
        <v/>
      </c>
      <c r="M61" s="24"/>
      <c r="N61" s="24"/>
      <c r="O61" s="24"/>
      <c r="P61" s="24"/>
      <c r="Q61" s="24"/>
      <c r="R61" s="24"/>
      <c r="S61" s="24"/>
      <c r="T61" s="41" t="str">
        <f t="shared" si="6"/>
        <v/>
      </c>
      <c r="U61" s="24"/>
      <c r="V61" s="24"/>
      <c r="W61" s="24"/>
      <c r="X61" s="24"/>
      <c r="Y61" s="24"/>
      <c r="Z61" s="24"/>
      <c r="AA61" s="24"/>
      <c r="AB61" s="41" t="str">
        <f t="shared" si="7"/>
        <v/>
      </c>
      <c r="AC61" s="24"/>
      <c r="AD61" s="24"/>
      <c r="AE61" s="24"/>
      <c r="AF61" s="24"/>
      <c r="AG61" s="24"/>
      <c r="AH61" s="24"/>
      <c r="AI61" s="24"/>
      <c r="AJ61" s="41" t="str">
        <f t="shared" si="8"/>
        <v/>
      </c>
      <c r="AK61" s="24"/>
      <c r="AL61" s="41" t="str">
        <f t="shared" si="9"/>
        <v/>
      </c>
    </row>
    <row r="62" spans="1:38" s="1" customFormat="1" hidden="1" x14ac:dyDescent="0.25">
      <c r="A62" s="45"/>
      <c r="B62" s="45"/>
      <c r="C62" s="22"/>
      <c r="D62" s="23"/>
      <c r="E62" s="21"/>
      <c r="F62" s="23"/>
      <c r="G62" s="24"/>
      <c r="H62" s="24"/>
      <c r="I62" s="24"/>
      <c r="J62" s="24"/>
      <c r="K62" s="24"/>
      <c r="L62" s="41" t="str">
        <f t="shared" si="5"/>
        <v/>
      </c>
      <c r="M62" s="24"/>
      <c r="N62" s="24"/>
      <c r="O62" s="24"/>
      <c r="P62" s="24"/>
      <c r="Q62" s="24"/>
      <c r="R62" s="24"/>
      <c r="S62" s="24"/>
      <c r="T62" s="41" t="str">
        <f t="shared" si="6"/>
        <v/>
      </c>
      <c r="U62" s="24"/>
      <c r="V62" s="24"/>
      <c r="W62" s="24"/>
      <c r="X62" s="24"/>
      <c r="Y62" s="24"/>
      <c r="Z62" s="24"/>
      <c r="AA62" s="24"/>
      <c r="AB62" s="41" t="str">
        <f t="shared" si="7"/>
        <v/>
      </c>
      <c r="AC62" s="24"/>
      <c r="AD62" s="24"/>
      <c r="AE62" s="24"/>
      <c r="AF62" s="24"/>
      <c r="AG62" s="24"/>
      <c r="AH62" s="24"/>
      <c r="AI62" s="24"/>
      <c r="AJ62" s="41" t="str">
        <f t="shared" si="8"/>
        <v/>
      </c>
      <c r="AK62" s="24"/>
      <c r="AL62" s="41" t="str">
        <f t="shared" si="9"/>
        <v/>
      </c>
    </row>
    <row r="63" spans="1:38" s="1" customFormat="1" hidden="1" x14ac:dyDescent="0.25">
      <c r="A63" s="45"/>
      <c r="B63" s="45"/>
      <c r="C63" s="22"/>
      <c r="D63" s="23"/>
      <c r="E63" s="21"/>
      <c r="F63" s="23"/>
      <c r="G63" s="24"/>
      <c r="H63" s="24"/>
      <c r="I63" s="24"/>
      <c r="J63" s="24"/>
      <c r="K63" s="24"/>
      <c r="L63" s="41" t="str">
        <f t="shared" si="5"/>
        <v/>
      </c>
      <c r="M63" s="24"/>
      <c r="N63" s="24"/>
      <c r="O63" s="24"/>
      <c r="P63" s="24"/>
      <c r="Q63" s="24"/>
      <c r="R63" s="24"/>
      <c r="S63" s="24"/>
      <c r="T63" s="41" t="str">
        <f t="shared" si="6"/>
        <v/>
      </c>
      <c r="U63" s="24"/>
      <c r="V63" s="24"/>
      <c r="W63" s="24"/>
      <c r="X63" s="24"/>
      <c r="Y63" s="24"/>
      <c r="Z63" s="24"/>
      <c r="AA63" s="24"/>
      <c r="AB63" s="41" t="str">
        <f t="shared" si="7"/>
        <v/>
      </c>
      <c r="AC63" s="24"/>
      <c r="AD63" s="24"/>
      <c r="AE63" s="24"/>
      <c r="AF63" s="24"/>
      <c r="AG63" s="24"/>
      <c r="AH63" s="24"/>
      <c r="AI63" s="24"/>
      <c r="AJ63" s="41" t="str">
        <f t="shared" si="8"/>
        <v/>
      </c>
      <c r="AK63" s="24"/>
      <c r="AL63" s="41" t="str">
        <f t="shared" si="9"/>
        <v/>
      </c>
    </row>
    <row r="64" spans="1:38" s="1" customFormat="1" hidden="1" x14ac:dyDescent="0.25">
      <c r="A64" s="45"/>
      <c r="B64" s="45"/>
      <c r="C64" s="22"/>
      <c r="D64" s="23"/>
      <c r="E64" s="21"/>
      <c r="F64" s="23"/>
      <c r="G64" s="24"/>
      <c r="H64" s="24"/>
      <c r="I64" s="24"/>
      <c r="J64" s="24"/>
      <c r="K64" s="24"/>
      <c r="L64" s="41" t="str">
        <f t="shared" si="5"/>
        <v/>
      </c>
      <c r="M64" s="24"/>
      <c r="N64" s="24"/>
      <c r="O64" s="24"/>
      <c r="P64" s="24"/>
      <c r="Q64" s="24"/>
      <c r="R64" s="24"/>
      <c r="S64" s="24"/>
      <c r="T64" s="41" t="str">
        <f t="shared" si="6"/>
        <v/>
      </c>
      <c r="U64" s="24"/>
      <c r="V64" s="24"/>
      <c r="W64" s="24"/>
      <c r="X64" s="24"/>
      <c r="Y64" s="24"/>
      <c r="Z64" s="24"/>
      <c r="AA64" s="24"/>
      <c r="AB64" s="41" t="str">
        <f t="shared" si="7"/>
        <v/>
      </c>
      <c r="AC64" s="24"/>
      <c r="AD64" s="24"/>
      <c r="AE64" s="24"/>
      <c r="AF64" s="24"/>
      <c r="AG64" s="24"/>
      <c r="AH64" s="24"/>
      <c r="AI64" s="24"/>
      <c r="AJ64" s="41" t="str">
        <f t="shared" si="8"/>
        <v/>
      </c>
      <c r="AK64" s="24"/>
      <c r="AL64" s="41" t="str">
        <f t="shared" si="9"/>
        <v/>
      </c>
    </row>
    <row r="65" spans="1:38" s="1" customFormat="1" hidden="1" x14ac:dyDescent="0.25">
      <c r="A65" s="45"/>
      <c r="B65" s="45"/>
      <c r="C65" s="22"/>
      <c r="D65" s="23"/>
      <c r="E65" s="21"/>
      <c r="F65" s="23"/>
      <c r="G65" s="24"/>
      <c r="H65" s="24"/>
      <c r="I65" s="24"/>
      <c r="J65" s="24"/>
      <c r="K65" s="24"/>
      <c r="L65" s="41" t="str">
        <f t="shared" si="5"/>
        <v/>
      </c>
      <c r="M65" s="24"/>
      <c r="N65" s="24"/>
      <c r="O65" s="24"/>
      <c r="P65" s="24"/>
      <c r="Q65" s="24"/>
      <c r="R65" s="24"/>
      <c r="S65" s="24"/>
      <c r="T65" s="41" t="str">
        <f t="shared" si="6"/>
        <v/>
      </c>
      <c r="U65" s="24"/>
      <c r="V65" s="24"/>
      <c r="W65" s="24"/>
      <c r="X65" s="24"/>
      <c r="Y65" s="24"/>
      <c r="Z65" s="24"/>
      <c r="AA65" s="24"/>
      <c r="AB65" s="41" t="str">
        <f t="shared" si="7"/>
        <v/>
      </c>
      <c r="AC65" s="24"/>
      <c r="AD65" s="24"/>
      <c r="AE65" s="24"/>
      <c r="AF65" s="24"/>
      <c r="AG65" s="24"/>
      <c r="AH65" s="24"/>
      <c r="AI65" s="24"/>
      <c r="AJ65" s="41" t="str">
        <f t="shared" si="8"/>
        <v/>
      </c>
      <c r="AK65" s="24"/>
      <c r="AL65" s="41" t="str">
        <f t="shared" si="9"/>
        <v/>
      </c>
    </row>
    <row r="66" spans="1:38" s="1" customFormat="1" hidden="1" x14ac:dyDescent="0.25">
      <c r="A66" s="45"/>
      <c r="B66" s="45"/>
      <c r="C66" s="22"/>
      <c r="D66" s="23"/>
      <c r="E66" s="21"/>
      <c r="F66" s="23"/>
      <c r="G66" s="24"/>
      <c r="H66" s="24"/>
      <c r="I66" s="24"/>
      <c r="J66" s="24"/>
      <c r="K66" s="24"/>
      <c r="L66" s="41" t="str">
        <f t="shared" ref="L66:L81" si="10">IF($A66 = "", "", SUM(G66:K66))</f>
        <v/>
      </c>
      <c r="M66" s="24"/>
      <c r="N66" s="24"/>
      <c r="O66" s="24"/>
      <c r="P66" s="24"/>
      <c r="Q66" s="24"/>
      <c r="R66" s="24"/>
      <c r="S66" s="24"/>
      <c r="T66" s="41" t="str">
        <f t="shared" si="6"/>
        <v/>
      </c>
      <c r="U66" s="24"/>
      <c r="V66" s="24"/>
      <c r="W66" s="24"/>
      <c r="X66" s="24"/>
      <c r="Y66" s="24"/>
      <c r="Z66" s="24"/>
      <c r="AA66" s="24"/>
      <c r="AB66" s="41" t="str">
        <f t="shared" si="7"/>
        <v/>
      </c>
      <c r="AC66" s="24"/>
      <c r="AD66" s="24"/>
      <c r="AE66" s="24"/>
      <c r="AF66" s="24"/>
      <c r="AG66" s="24"/>
      <c r="AH66" s="24"/>
      <c r="AI66" s="24"/>
      <c r="AJ66" s="41" t="str">
        <f t="shared" ref="AJ66:AJ81" si="11">IF($A66 = "", "", SUM(AE66:AI66))</f>
        <v/>
      </c>
      <c r="AK66" s="24"/>
      <c r="AL66" s="41" t="str">
        <f t="shared" si="9"/>
        <v/>
      </c>
    </row>
    <row r="67" spans="1:38" s="1" customFormat="1" hidden="1" x14ac:dyDescent="0.25">
      <c r="A67" s="45"/>
      <c r="B67" s="45"/>
      <c r="C67" s="22"/>
      <c r="D67" s="23"/>
      <c r="E67" s="21"/>
      <c r="F67" s="23"/>
      <c r="G67" s="24"/>
      <c r="H67" s="24"/>
      <c r="I67" s="24"/>
      <c r="J67" s="24"/>
      <c r="K67" s="24"/>
      <c r="L67" s="41" t="str">
        <f t="shared" si="10"/>
        <v/>
      </c>
      <c r="M67" s="24"/>
      <c r="N67" s="24"/>
      <c r="O67" s="24"/>
      <c r="P67" s="24"/>
      <c r="Q67" s="24"/>
      <c r="R67" s="24"/>
      <c r="S67" s="24"/>
      <c r="T67" s="41" t="str">
        <f t="shared" si="6"/>
        <v/>
      </c>
      <c r="U67" s="24"/>
      <c r="V67" s="24"/>
      <c r="W67" s="24"/>
      <c r="X67" s="24"/>
      <c r="Y67" s="24"/>
      <c r="Z67" s="24"/>
      <c r="AA67" s="24"/>
      <c r="AB67" s="41" t="str">
        <f t="shared" si="7"/>
        <v/>
      </c>
      <c r="AC67" s="24"/>
      <c r="AD67" s="24"/>
      <c r="AE67" s="24"/>
      <c r="AF67" s="24"/>
      <c r="AG67" s="24"/>
      <c r="AH67" s="24"/>
      <c r="AI67" s="24"/>
      <c r="AJ67" s="41" t="str">
        <f t="shared" si="11"/>
        <v/>
      </c>
      <c r="AK67" s="24"/>
      <c r="AL67" s="41" t="str">
        <f t="shared" si="9"/>
        <v/>
      </c>
    </row>
    <row r="68" spans="1:38" s="1" customFormat="1" hidden="1" x14ac:dyDescent="0.25">
      <c r="A68" s="45"/>
      <c r="B68" s="45"/>
      <c r="C68" s="22"/>
      <c r="D68" s="23"/>
      <c r="E68" s="21"/>
      <c r="F68" s="23"/>
      <c r="G68" s="24"/>
      <c r="H68" s="24"/>
      <c r="I68" s="24"/>
      <c r="J68" s="24"/>
      <c r="K68" s="24"/>
      <c r="L68" s="41" t="str">
        <f t="shared" si="10"/>
        <v/>
      </c>
      <c r="M68" s="24"/>
      <c r="N68" s="24"/>
      <c r="O68" s="24"/>
      <c r="P68" s="24"/>
      <c r="Q68" s="24"/>
      <c r="R68" s="24"/>
      <c r="S68" s="24"/>
      <c r="T68" s="41" t="str">
        <f t="shared" si="6"/>
        <v/>
      </c>
      <c r="U68" s="24"/>
      <c r="V68" s="24"/>
      <c r="W68" s="24"/>
      <c r="X68" s="24"/>
      <c r="Y68" s="24"/>
      <c r="Z68" s="24"/>
      <c r="AA68" s="24"/>
      <c r="AB68" s="41" t="str">
        <f t="shared" si="7"/>
        <v/>
      </c>
      <c r="AC68" s="24"/>
      <c r="AD68" s="24"/>
      <c r="AE68" s="24"/>
      <c r="AF68" s="24"/>
      <c r="AG68" s="24"/>
      <c r="AH68" s="24"/>
      <c r="AI68" s="24"/>
      <c r="AJ68" s="41" t="str">
        <f t="shared" si="11"/>
        <v/>
      </c>
      <c r="AK68" s="24"/>
      <c r="AL68" s="41" t="str">
        <f t="shared" si="9"/>
        <v/>
      </c>
    </row>
    <row r="69" spans="1:38" s="1" customFormat="1" hidden="1" x14ac:dyDescent="0.25">
      <c r="A69" s="45"/>
      <c r="B69" s="45"/>
      <c r="C69" s="22"/>
      <c r="D69" s="23"/>
      <c r="E69" s="21"/>
      <c r="F69" s="23"/>
      <c r="G69" s="24"/>
      <c r="H69" s="24"/>
      <c r="I69" s="24"/>
      <c r="J69" s="24"/>
      <c r="K69" s="24"/>
      <c r="L69" s="41" t="str">
        <f t="shared" si="10"/>
        <v/>
      </c>
      <c r="M69" s="24"/>
      <c r="N69" s="24"/>
      <c r="O69" s="24"/>
      <c r="P69" s="24"/>
      <c r="Q69" s="24"/>
      <c r="R69" s="24"/>
      <c r="S69" s="24"/>
      <c r="T69" s="41" t="str">
        <f t="shared" si="6"/>
        <v/>
      </c>
      <c r="U69" s="24"/>
      <c r="V69" s="24"/>
      <c r="W69" s="24"/>
      <c r="X69" s="24"/>
      <c r="Y69" s="24"/>
      <c r="Z69" s="24"/>
      <c r="AA69" s="24"/>
      <c r="AB69" s="41" t="str">
        <f t="shared" si="7"/>
        <v/>
      </c>
      <c r="AC69" s="24"/>
      <c r="AD69" s="24"/>
      <c r="AE69" s="24"/>
      <c r="AF69" s="24"/>
      <c r="AG69" s="24"/>
      <c r="AH69" s="24"/>
      <c r="AI69" s="24"/>
      <c r="AJ69" s="41" t="str">
        <f t="shared" si="11"/>
        <v/>
      </c>
      <c r="AK69" s="24"/>
      <c r="AL69" s="41" t="str">
        <f t="shared" si="9"/>
        <v/>
      </c>
    </row>
    <row r="70" spans="1:38" s="1" customFormat="1" hidden="1" x14ac:dyDescent="0.25">
      <c r="A70" s="45"/>
      <c r="B70" s="45"/>
      <c r="C70" s="22"/>
      <c r="D70" s="23"/>
      <c r="E70" s="21"/>
      <c r="F70" s="23"/>
      <c r="G70" s="24"/>
      <c r="H70" s="24"/>
      <c r="I70" s="24"/>
      <c r="J70" s="24"/>
      <c r="K70" s="24"/>
      <c r="L70" s="41" t="str">
        <f t="shared" si="10"/>
        <v/>
      </c>
      <c r="M70" s="24"/>
      <c r="N70" s="24"/>
      <c r="O70" s="24"/>
      <c r="P70" s="24"/>
      <c r="Q70" s="24"/>
      <c r="R70" s="24"/>
      <c r="S70" s="24"/>
      <c r="T70" s="41" t="str">
        <f t="shared" si="6"/>
        <v/>
      </c>
      <c r="U70" s="24"/>
      <c r="V70" s="24"/>
      <c r="W70" s="24"/>
      <c r="X70" s="24"/>
      <c r="Y70" s="24"/>
      <c r="Z70" s="24"/>
      <c r="AA70" s="24"/>
      <c r="AB70" s="41" t="str">
        <f t="shared" si="7"/>
        <v/>
      </c>
      <c r="AC70" s="24"/>
      <c r="AD70" s="24"/>
      <c r="AE70" s="24"/>
      <c r="AF70" s="24"/>
      <c r="AG70" s="24"/>
      <c r="AH70" s="24"/>
      <c r="AI70" s="24"/>
      <c r="AJ70" s="41" t="str">
        <f t="shared" si="11"/>
        <v/>
      </c>
      <c r="AK70" s="24"/>
      <c r="AL70" s="41" t="str">
        <f t="shared" si="9"/>
        <v/>
      </c>
    </row>
    <row r="71" spans="1:38" s="1" customFormat="1" hidden="1" x14ac:dyDescent="0.25">
      <c r="A71" s="45"/>
      <c r="B71" s="45"/>
      <c r="C71" s="22"/>
      <c r="D71" s="23"/>
      <c r="E71" s="21"/>
      <c r="F71" s="23"/>
      <c r="G71" s="24"/>
      <c r="H71" s="24"/>
      <c r="I71" s="24"/>
      <c r="J71" s="24"/>
      <c r="K71" s="24"/>
      <c r="L71" s="41" t="str">
        <f t="shared" si="10"/>
        <v/>
      </c>
      <c r="M71" s="24"/>
      <c r="N71" s="24"/>
      <c r="O71" s="24"/>
      <c r="P71" s="24"/>
      <c r="Q71" s="24"/>
      <c r="R71" s="24"/>
      <c r="S71" s="24"/>
      <c r="T71" s="41" t="str">
        <f t="shared" si="6"/>
        <v/>
      </c>
      <c r="U71" s="24"/>
      <c r="V71" s="24"/>
      <c r="W71" s="24"/>
      <c r="X71" s="24"/>
      <c r="Y71" s="24"/>
      <c r="Z71" s="24"/>
      <c r="AA71" s="24"/>
      <c r="AB71" s="41" t="str">
        <f t="shared" si="7"/>
        <v/>
      </c>
      <c r="AC71" s="24"/>
      <c r="AD71" s="24"/>
      <c r="AE71" s="24"/>
      <c r="AF71" s="24"/>
      <c r="AG71" s="24"/>
      <c r="AH71" s="24"/>
      <c r="AI71" s="24"/>
      <c r="AJ71" s="41" t="str">
        <f t="shared" si="11"/>
        <v/>
      </c>
      <c r="AK71" s="24"/>
      <c r="AL71" s="41" t="str">
        <f t="shared" si="9"/>
        <v/>
      </c>
    </row>
    <row r="72" spans="1:38" s="1" customFormat="1" hidden="1" x14ac:dyDescent="0.25">
      <c r="A72" s="45"/>
      <c r="B72" s="45"/>
      <c r="C72" s="22"/>
      <c r="D72" s="23"/>
      <c r="E72" s="21"/>
      <c r="F72" s="23"/>
      <c r="G72" s="24"/>
      <c r="H72" s="24"/>
      <c r="I72" s="24"/>
      <c r="J72" s="24"/>
      <c r="K72" s="24"/>
      <c r="L72" s="41" t="str">
        <f t="shared" si="10"/>
        <v/>
      </c>
      <c r="M72" s="24"/>
      <c r="N72" s="24"/>
      <c r="O72" s="24"/>
      <c r="P72" s="24"/>
      <c r="Q72" s="24"/>
      <c r="R72" s="24"/>
      <c r="S72" s="24"/>
      <c r="T72" s="41" t="str">
        <f t="shared" si="6"/>
        <v/>
      </c>
      <c r="U72" s="24"/>
      <c r="V72" s="24"/>
      <c r="W72" s="24"/>
      <c r="X72" s="24"/>
      <c r="Y72" s="24"/>
      <c r="Z72" s="24"/>
      <c r="AA72" s="24"/>
      <c r="AB72" s="41" t="str">
        <f t="shared" si="7"/>
        <v/>
      </c>
      <c r="AC72" s="24"/>
      <c r="AD72" s="24"/>
      <c r="AE72" s="24"/>
      <c r="AF72" s="24"/>
      <c r="AG72" s="24"/>
      <c r="AH72" s="24"/>
      <c r="AI72" s="24"/>
      <c r="AJ72" s="41" t="str">
        <f t="shared" si="11"/>
        <v/>
      </c>
      <c r="AK72" s="24"/>
      <c r="AL72" s="41" t="str">
        <f t="shared" si="9"/>
        <v/>
      </c>
    </row>
    <row r="73" spans="1:38" s="1" customFormat="1" hidden="1" x14ac:dyDescent="0.25">
      <c r="A73" s="45"/>
      <c r="B73" s="45"/>
      <c r="C73" s="22"/>
      <c r="D73" s="23"/>
      <c r="E73" s="21"/>
      <c r="F73" s="23"/>
      <c r="G73" s="24"/>
      <c r="H73" s="24"/>
      <c r="I73" s="24"/>
      <c r="J73" s="24"/>
      <c r="K73" s="24"/>
      <c r="L73" s="41" t="str">
        <f t="shared" si="10"/>
        <v/>
      </c>
      <c r="M73" s="24"/>
      <c r="N73" s="24"/>
      <c r="O73" s="24"/>
      <c r="P73" s="24"/>
      <c r="Q73" s="24"/>
      <c r="R73" s="24"/>
      <c r="S73" s="24"/>
      <c r="T73" s="41" t="str">
        <f t="shared" si="6"/>
        <v/>
      </c>
      <c r="U73" s="24"/>
      <c r="V73" s="24"/>
      <c r="W73" s="24"/>
      <c r="X73" s="24"/>
      <c r="Y73" s="24"/>
      <c r="Z73" s="24"/>
      <c r="AA73" s="24"/>
      <c r="AB73" s="41" t="str">
        <f t="shared" si="7"/>
        <v/>
      </c>
      <c r="AC73" s="24"/>
      <c r="AD73" s="24"/>
      <c r="AE73" s="24"/>
      <c r="AF73" s="24"/>
      <c r="AG73" s="24"/>
      <c r="AH73" s="24"/>
      <c r="AI73" s="24"/>
      <c r="AJ73" s="41" t="str">
        <f t="shared" si="11"/>
        <v/>
      </c>
      <c r="AK73" s="24"/>
      <c r="AL73" s="41" t="str">
        <f t="shared" si="9"/>
        <v/>
      </c>
    </row>
    <row r="74" spans="1:38" s="1" customFormat="1" hidden="1" x14ac:dyDescent="0.25">
      <c r="A74" s="45"/>
      <c r="B74" s="45"/>
      <c r="C74" s="22"/>
      <c r="D74" s="23"/>
      <c r="E74" s="21"/>
      <c r="F74" s="23"/>
      <c r="G74" s="24"/>
      <c r="H74" s="24"/>
      <c r="I74" s="24"/>
      <c r="J74" s="24"/>
      <c r="K74" s="24"/>
      <c r="L74" s="41" t="str">
        <f t="shared" si="10"/>
        <v/>
      </c>
      <c r="M74" s="24"/>
      <c r="N74" s="24"/>
      <c r="O74" s="24"/>
      <c r="P74" s="24"/>
      <c r="Q74" s="24"/>
      <c r="R74" s="24"/>
      <c r="S74" s="24"/>
      <c r="T74" s="41" t="str">
        <f t="shared" si="6"/>
        <v/>
      </c>
      <c r="U74" s="24"/>
      <c r="V74" s="24"/>
      <c r="W74" s="24"/>
      <c r="X74" s="24"/>
      <c r="Y74" s="24"/>
      <c r="Z74" s="24"/>
      <c r="AA74" s="24"/>
      <c r="AB74" s="41" t="str">
        <f t="shared" si="7"/>
        <v/>
      </c>
      <c r="AC74" s="24"/>
      <c r="AD74" s="24"/>
      <c r="AE74" s="24"/>
      <c r="AF74" s="24"/>
      <c r="AG74" s="24"/>
      <c r="AH74" s="24"/>
      <c r="AI74" s="24"/>
      <c r="AJ74" s="41" t="str">
        <f t="shared" si="11"/>
        <v/>
      </c>
      <c r="AK74" s="24"/>
      <c r="AL74" s="41" t="str">
        <f t="shared" si="9"/>
        <v/>
      </c>
    </row>
    <row r="75" spans="1:38" s="1" customFormat="1" hidden="1" x14ac:dyDescent="0.25">
      <c r="A75" s="45"/>
      <c r="B75" s="45"/>
      <c r="C75" s="22"/>
      <c r="D75" s="23"/>
      <c r="E75" s="21"/>
      <c r="F75" s="23"/>
      <c r="G75" s="24"/>
      <c r="H75" s="24"/>
      <c r="I75" s="24"/>
      <c r="J75" s="24"/>
      <c r="K75" s="24"/>
      <c r="L75" s="41" t="str">
        <f t="shared" si="10"/>
        <v/>
      </c>
      <c r="M75" s="24"/>
      <c r="N75" s="24"/>
      <c r="O75" s="24"/>
      <c r="P75" s="24"/>
      <c r="Q75" s="24"/>
      <c r="R75" s="24"/>
      <c r="S75" s="24"/>
      <c r="T75" s="41" t="str">
        <f t="shared" si="6"/>
        <v/>
      </c>
      <c r="U75" s="24"/>
      <c r="V75" s="24"/>
      <c r="W75" s="24"/>
      <c r="X75" s="24"/>
      <c r="Y75" s="24"/>
      <c r="Z75" s="24"/>
      <c r="AA75" s="24"/>
      <c r="AB75" s="41" t="str">
        <f t="shared" si="7"/>
        <v/>
      </c>
      <c r="AC75" s="24"/>
      <c r="AD75" s="24"/>
      <c r="AE75" s="24"/>
      <c r="AF75" s="24"/>
      <c r="AG75" s="24"/>
      <c r="AH75" s="24"/>
      <c r="AI75" s="24"/>
      <c r="AJ75" s="41" t="str">
        <f t="shared" si="11"/>
        <v/>
      </c>
      <c r="AK75" s="24"/>
      <c r="AL75" s="41" t="str">
        <f t="shared" si="9"/>
        <v/>
      </c>
    </row>
    <row r="76" spans="1:38" s="1" customFormat="1" hidden="1" x14ac:dyDescent="0.25">
      <c r="A76" s="45"/>
      <c r="B76" s="45"/>
      <c r="C76" s="22"/>
      <c r="D76" s="23"/>
      <c r="E76" s="21"/>
      <c r="F76" s="23"/>
      <c r="G76" s="24"/>
      <c r="H76" s="24"/>
      <c r="I76" s="24"/>
      <c r="J76" s="24"/>
      <c r="K76" s="24"/>
      <c r="L76" s="41" t="str">
        <f t="shared" si="10"/>
        <v/>
      </c>
      <c r="M76" s="24"/>
      <c r="N76" s="24"/>
      <c r="O76" s="24"/>
      <c r="P76" s="24"/>
      <c r="Q76" s="24"/>
      <c r="R76" s="24"/>
      <c r="S76" s="24"/>
      <c r="T76" s="41" t="str">
        <f t="shared" si="6"/>
        <v/>
      </c>
      <c r="U76" s="24"/>
      <c r="V76" s="24"/>
      <c r="W76" s="24"/>
      <c r="X76" s="24"/>
      <c r="Y76" s="24"/>
      <c r="Z76" s="24"/>
      <c r="AA76" s="24"/>
      <c r="AB76" s="41" t="str">
        <f t="shared" si="7"/>
        <v/>
      </c>
      <c r="AC76" s="24"/>
      <c r="AD76" s="24"/>
      <c r="AE76" s="24"/>
      <c r="AF76" s="24"/>
      <c r="AG76" s="24"/>
      <c r="AH76" s="24"/>
      <c r="AI76" s="24"/>
      <c r="AJ76" s="41" t="str">
        <f t="shared" si="11"/>
        <v/>
      </c>
      <c r="AK76" s="24"/>
      <c r="AL76" s="41" t="str">
        <f t="shared" si="9"/>
        <v/>
      </c>
    </row>
    <row r="77" spans="1:38" s="1" customFormat="1" hidden="1" x14ac:dyDescent="0.25">
      <c r="A77" s="45"/>
      <c r="B77" s="45"/>
      <c r="C77" s="22"/>
      <c r="D77" s="23"/>
      <c r="E77" s="21"/>
      <c r="F77" s="23"/>
      <c r="G77" s="24"/>
      <c r="H77" s="24"/>
      <c r="I77" s="24"/>
      <c r="J77" s="24"/>
      <c r="K77" s="24"/>
      <c r="L77" s="41" t="str">
        <f t="shared" si="10"/>
        <v/>
      </c>
      <c r="M77" s="24"/>
      <c r="N77" s="24"/>
      <c r="O77" s="24"/>
      <c r="P77" s="24"/>
      <c r="Q77" s="24"/>
      <c r="R77" s="24"/>
      <c r="S77" s="24"/>
      <c r="T77" s="41" t="str">
        <f t="shared" si="6"/>
        <v/>
      </c>
      <c r="U77" s="24"/>
      <c r="V77" s="24"/>
      <c r="W77" s="24"/>
      <c r="X77" s="24"/>
      <c r="Y77" s="24"/>
      <c r="Z77" s="24"/>
      <c r="AA77" s="24"/>
      <c r="AB77" s="41" t="str">
        <f t="shared" si="7"/>
        <v/>
      </c>
      <c r="AC77" s="24"/>
      <c r="AD77" s="24"/>
      <c r="AE77" s="24"/>
      <c r="AF77" s="24"/>
      <c r="AG77" s="24"/>
      <c r="AH77" s="24"/>
      <c r="AI77" s="24"/>
      <c r="AJ77" s="41" t="str">
        <f t="shared" si="11"/>
        <v/>
      </c>
      <c r="AK77" s="24"/>
      <c r="AL77" s="41" t="str">
        <f t="shared" si="9"/>
        <v/>
      </c>
    </row>
    <row r="78" spans="1:38" s="1" customFormat="1" hidden="1" x14ac:dyDescent="0.25">
      <c r="A78" s="45"/>
      <c r="B78" s="45"/>
      <c r="C78" s="22"/>
      <c r="D78" s="23"/>
      <c r="E78" s="21"/>
      <c r="F78" s="23"/>
      <c r="G78" s="24"/>
      <c r="H78" s="24"/>
      <c r="I78" s="24"/>
      <c r="J78" s="24"/>
      <c r="K78" s="24"/>
      <c r="L78" s="41" t="str">
        <f t="shared" si="10"/>
        <v/>
      </c>
      <c r="M78" s="24"/>
      <c r="N78" s="24"/>
      <c r="O78" s="24"/>
      <c r="P78" s="24"/>
      <c r="Q78" s="24"/>
      <c r="R78" s="24"/>
      <c r="S78" s="24"/>
      <c r="T78" s="41" t="str">
        <f t="shared" si="6"/>
        <v/>
      </c>
      <c r="U78" s="24"/>
      <c r="V78" s="24"/>
      <c r="W78" s="24"/>
      <c r="X78" s="24"/>
      <c r="Y78" s="24"/>
      <c r="Z78" s="24"/>
      <c r="AA78" s="24"/>
      <c r="AB78" s="41" t="str">
        <f t="shared" si="7"/>
        <v/>
      </c>
      <c r="AC78" s="24"/>
      <c r="AD78" s="24"/>
      <c r="AE78" s="24"/>
      <c r="AF78" s="24"/>
      <c r="AG78" s="24"/>
      <c r="AH78" s="24"/>
      <c r="AI78" s="24"/>
      <c r="AJ78" s="41" t="str">
        <f t="shared" si="11"/>
        <v/>
      </c>
      <c r="AK78" s="24"/>
      <c r="AL78" s="41" t="str">
        <f t="shared" si="9"/>
        <v/>
      </c>
    </row>
    <row r="79" spans="1:38" s="1" customFormat="1" hidden="1" x14ac:dyDescent="0.25">
      <c r="A79" s="45"/>
      <c r="B79" s="45"/>
      <c r="C79" s="22"/>
      <c r="D79" s="23"/>
      <c r="E79" s="21"/>
      <c r="F79" s="23"/>
      <c r="G79" s="24"/>
      <c r="H79" s="24"/>
      <c r="I79" s="24"/>
      <c r="J79" s="24"/>
      <c r="K79" s="24"/>
      <c r="L79" s="41" t="str">
        <f t="shared" si="10"/>
        <v/>
      </c>
      <c r="M79" s="24"/>
      <c r="N79" s="24"/>
      <c r="O79" s="24"/>
      <c r="P79" s="24"/>
      <c r="Q79" s="24"/>
      <c r="R79" s="24"/>
      <c r="S79" s="24"/>
      <c r="T79" s="41" t="str">
        <f t="shared" si="6"/>
        <v/>
      </c>
      <c r="U79" s="24"/>
      <c r="V79" s="24"/>
      <c r="W79" s="24"/>
      <c r="X79" s="24"/>
      <c r="Y79" s="24"/>
      <c r="Z79" s="24"/>
      <c r="AA79" s="24"/>
      <c r="AB79" s="41" t="str">
        <f t="shared" si="7"/>
        <v/>
      </c>
      <c r="AC79" s="24"/>
      <c r="AD79" s="24"/>
      <c r="AE79" s="24"/>
      <c r="AF79" s="24"/>
      <c r="AG79" s="24"/>
      <c r="AH79" s="24"/>
      <c r="AI79" s="24"/>
      <c r="AJ79" s="41" t="str">
        <f t="shared" si="11"/>
        <v/>
      </c>
      <c r="AK79" s="24"/>
      <c r="AL79" s="41" t="str">
        <f t="shared" si="9"/>
        <v/>
      </c>
    </row>
    <row r="80" spans="1:38" s="1" customFormat="1" hidden="1" x14ac:dyDescent="0.25">
      <c r="A80" s="45"/>
      <c r="B80" s="45"/>
      <c r="C80" s="22"/>
      <c r="D80" s="23"/>
      <c r="E80" s="21"/>
      <c r="F80" s="23"/>
      <c r="G80" s="24"/>
      <c r="H80" s="24"/>
      <c r="I80" s="24"/>
      <c r="J80" s="24"/>
      <c r="K80" s="24"/>
      <c r="L80" s="41" t="str">
        <f t="shared" si="10"/>
        <v/>
      </c>
      <c r="M80" s="24"/>
      <c r="N80" s="24"/>
      <c r="O80" s="24"/>
      <c r="P80" s="24"/>
      <c r="Q80" s="24"/>
      <c r="R80" s="24"/>
      <c r="S80" s="24"/>
      <c r="T80" s="41" t="str">
        <f t="shared" si="6"/>
        <v/>
      </c>
      <c r="U80" s="24"/>
      <c r="V80" s="24"/>
      <c r="W80" s="24"/>
      <c r="X80" s="24"/>
      <c r="Y80" s="24"/>
      <c r="Z80" s="24"/>
      <c r="AA80" s="24"/>
      <c r="AB80" s="41" t="str">
        <f t="shared" si="7"/>
        <v/>
      </c>
      <c r="AC80" s="24"/>
      <c r="AD80" s="24"/>
      <c r="AE80" s="24"/>
      <c r="AF80" s="24"/>
      <c r="AG80" s="24"/>
      <c r="AH80" s="24"/>
      <c r="AI80" s="24"/>
      <c r="AJ80" s="41" t="str">
        <f t="shared" si="11"/>
        <v/>
      </c>
      <c r="AK80" s="24"/>
      <c r="AL80" s="41" t="str">
        <f t="shared" si="9"/>
        <v/>
      </c>
    </row>
    <row r="81" spans="1:38" s="1" customFormat="1" hidden="1" x14ac:dyDescent="0.25">
      <c r="A81" s="45"/>
      <c r="B81" s="45"/>
      <c r="C81" s="22"/>
      <c r="D81" s="23"/>
      <c r="E81" s="21"/>
      <c r="F81" s="23"/>
      <c r="G81" s="24"/>
      <c r="H81" s="24"/>
      <c r="I81" s="24"/>
      <c r="J81" s="24"/>
      <c r="K81" s="24"/>
      <c r="L81" s="41" t="str">
        <f t="shared" si="10"/>
        <v/>
      </c>
      <c r="M81" s="24"/>
      <c r="N81" s="24"/>
      <c r="O81" s="24"/>
      <c r="P81" s="24"/>
      <c r="Q81" s="24"/>
      <c r="R81" s="24"/>
      <c r="S81" s="24"/>
      <c r="T81" s="41" t="str">
        <f t="shared" si="6"/>
        <v/>
      </c>
      <c r="U81" s="24"/>
      <c r="V81" s="24"/>
      <c r="W81" s="24"/>
      <c r="X81" s="24"/>
      <c r="Y81" s="24"/>
      <c r="Z81" s="24"/>
      <c r="AA81" s="24"/>
      <c r="AB81" s="41" t="str">
        <f t="shared" si="7"/>
        <v/>
      </c>
      <c r="AC81" s="24"/>
      <c r="AD81" s="24"/>
      <c r="AE81" s="24"/>
      <c r="AF81" s="24"/>
      <c r="AG81" s="24"/>
      <c r="AH81" s="24"/>
      <c r="AI81" s="24"/>
      <c r="AJ81" s="41" t="str">
        <f t="shared" si="11"/>
        <v/>
      </c>
      <c r="AK81" s="24"/>
      <c r="AL81" s="41" t="str">
        <f t="shared" si="9"/>
        <v/>
      </c>
    </row>
  </sheetData>
  <sheetProtection algorithmName="SHA-512" hashValue="cr1D95x9fsO9x0O+x6NfF3gatdsypw0mx1WwvcJ19FoJPVFdT8fc8li9fTIdgXyBYm5IyFNkGVHsQaXC9eh3qQ==" saltValue="z61ZeSQJ3V77MQReQsj1dw==" spinCount="100000" sheet="1" objects="1" scenarios="1" formatCells="0" formatColumns="0" formatRows="0"/>
  <autoFilter ref="A5:F5"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6:A80">
    <cfRule type="expression" dxfId="31" priority="55">
      <formula>$A6&lt;&gt;""</formula>
    </cfRule>
  </conditionalFormatting>
  <conditionalFormatting sqref="A6:AL81">
    <cfRule type="expression" dxfId="30" priority="1">
      <formula>AND($A6&lt;&gt;"", ISEVEN(ROW()))</formula>
    </cfRule>
    <cfRule type="expression" dxfId="29" priority="2">
      <formula>AND($A6&lt;&gt;"", ISODD(ROW()))</formula>
    </cfRule>
  </conditionalFormatting>
  <conditionalFormatting sqref="G6:AL81">
    <cfRule type="expression" dxfId="28" priority="4">
      <formula>$A6&lt;&gt;""</formula>
    </cfRule>
  </conditionalFormatting>
  <dataValidations xWindow="1257" yWindow="407" count="13">
    <dataValidation allowBlank="1" showInputMessage="1" showErrorMessage="1" promptTitle="Help - Reclassification" prompt="For property that was classified in 2013, 2014, or 2015 as real or utility personal, but in 2025 is classified as commercial personal or industrial personal, exclude the 2025 taxable values and record the modifications in this column." sqref="AK5"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L6:L50 AL6:AL81 AE6:AJ50 T6:T50 AB6:AB50" xr:uid="{00000000-0002-0000-0400-000007000000}">
      <formula1>AND($A6 &lt;&gt; "", L6 &gt;= 0, ISNUMBER(L6))</formula1>
    </dataValidation>
    <dataValidation type="custom" allowBlank="1" showInputMessage="1" showErrorMessage="1" errorTitle="Invalid Entry" error="Only numeric values may be recorded here." sqref="M6:M81 U6:U81 AC6:AC81" xr:uid="{00000000-0002-0000-0400-000008000000}">
      <formula1>AND($A6 &lt;&gt; "", ISNUMBER(M6))</formula1>
    </dataValidation>
    <dataValidation type="custom" allowBlank="1" showInputMessage="1" showErrorMessage="1" sqref="M82:AD1048576 G82:K1048576" xr:uid="{00000000-0002-0000-0400-000000000000}">
      <formula1>AND($A82 &lt;&gt; "", ISNUMBER(G82))</formula1>
    </dataValidation>
    <dataValidation allowBlank="1" showInputMessage="1" showErrorMessage="1" promptTitle="Help - Boundary Changes" prompt="For property that was assessed in 2015 in a municipality other than the one in which it is assessed in 2025, modify the 2015 taxable values accordingly and record the modifications in this column. You must also submit Form 5658." sqref="AC5" xr:uid="{71601A6B-66B9-4F41-8B31-33AA36176BD4}"/>
    <dataValidation errorStyle="information" allowBlank="1" showInputMessage="1" showErrorMessage="1" promptTitle="Help - Reclassification" prompt="For property that was classified in 2015 as commercial personal or industrial personal, but in 2025 is classified as real or utility personal, exclude the 2015 taxable values and record the modifications in this column. You must also submit Form 5658." sqref="AD5" xr:uid="{D486D82C-67CC-4258-B4E9-A9A1EA148509}"/>
    <dataValidation type="custom" allowBlank="1" showInputMessage="1" showErrorMessage="1" errorTitle="Invalid Entry" error="Only positive numeric values may be recorded here." sqref="G6:K81 L51:L81 AK6:AK81 AE51:AJ81 N6:S81 T51:T81 V6:AA81 AB51:AB81 AD6:AD81" xr:uid="{40ED1E50-EAEF-43F2-A3A3-48C5D74B6A72}">
      <formula1>AND($A6 &lt;&gt; "", G6 &gt;= 0, ISNUMBER(G6))</formula1>
    </dataValidation>
    <dataValidation allowBlank="1" showInputMessage="1" showErrorMessage="1" promptTitle="Help - Boundary Changes" prompt="For property that was assessed in 2013 in a municipality other than the one in which it is assessed in 2025, modify the 2013 taxable values accordingly and record the modifications in this column. You must also submit Form 5658." sqref="M5" xr:uid="{E64ADE0D-3345-4450-8201-6F5E82D6BC77}"/>
    <dataValidation errorStyle="information" allowBlank="1" showInputMessage="1" showErrorMessage="1" promptTitle="Help - Reclassification" prompt="For property that was classified in 2013 as commercial personal or industrial personal, but in 2025 is classified as real or utility personal, exclude the 2013 taxable values and record the modifications in this column. You must also submit Form 5658." sqref="N5" xr:uid="{7D6D682E-9B79-412C-A401-FA6DAD37C6B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D3B36ED4-A8C3-4D48-8520-2E8D86365DF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1FC973B-DA55-4908-8946-1FD9A368C0E8}"/>
    <dataValidation allowBlank="1" showInputMessage="1" showErrorMessage="1" promptTitle="Help - Boundary Changes" prompt="For property that was assessed in 2014 in a municipality other than the one in which it is assessed in 2025, modify the 2014 taxable values accordingly and record the modifications in this column. You must also submit Form 5658." sqref="U5" xr:uid="{86CA78E9-5B90-4503-859D-E8F5BEAD7499}"/>
    <dataValidation errorStyle="information" allowBlank="1" showInputMessage="1" showErrorMessage="1" promptTitle="Help - Reclassification" prompt="For property that was classified in 2014 as commercial personal or industrial personal, but in 2025 is classified as real or utility personal, exclude the 2014 taxable values and record the modifications in this column. You must also submit Form 5658." sqref="V5" xr:uid="{EB8A122B-057D-40A1-A8F8-4B6D21F018D9}"/>
  </dataValidations>
  <printOptions horizontalCentered="1"/>
  <pageMargins left="0.25" right="0.25" top="0.5" bottom="0.5" header="0.3" footer="0.3"/>
  <pageSetup scale="25" fitToWidth="4" fitToHeight="0" orientation="landscape" cellComments="atEnd" r:id="rId2"/>
  <colBreaks count="1" manualBreakCount="1">
    <brk id="14" max="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1"/>
  <sheetViews>
    <sheetView zoomScale="76" zoomScaleNormal="76" workbookViewId="0">
      <pane xSplit="7" ySplit="5" topLeftCell="AF6" activePane="bottomRight" state="frozen"/>
      <selection pane="topRight" activeCell="F1" sqref="F1"/>
      <selection pane="bottomLeft" activeCell="A6" sqref="A6"/>
      <selection pane="bottomRight" activeCell="AJ18" sqref="AJ18"/>
    </sheetView>
  </sheetViews>
  <sheetFormatPr defaultColWidth="0" defaultRowHeight="15" zeroHeight="1" outlineLevelCol="1" x14ac:dyDescent="0.25"/>
  <cols>
    <col min="1" max="1" width="12.42578125" style="9" customWidth="1"/>
    <col min="2" max="2" width="17" style="9" bestFit="1" customWidth="1"/>
    <col min="3" max="3" width="31.42578125" style="8" customWidth="1"/>
    <col min="4" max="4" width="9.85546875" style="9" customWidth="1"/>
    <col min="5" max="5" width="10.5703125" style="8" customWidth="1"/>
    <col min="6" max="6" width="11.7109375" style="9" customWidth="1"/>
    <col min="7" max="7" width="13.5703125" style="14" customWidth="1"/>
    <col min="8" max="12" width="25.140625" style="33" customWidth="1"/>
    <col min="13" max="13" width="25.140625" style="15" customWidth="1"/>
    <col min="14" max="15" width="25.140625" style="33" customWidth="1"/>
    <col min="16" max="20" width="25.140625" style="48" customWidth="1" outlineLevel="1"/>
    <col min="21" max="23" width="25.140625" style="48" customWidth="1"/>
    <col min="24" max="28" width="25.140625" style="48" customWidth="1" outlineLevel="1"/>
    <col min="29" max="31" width="25.140625" style="48" customWidth="1"/>
    <col min="32" max="36" width="25.140625" style="10" customWidth="1"/>
    <col min="37" max="37" width="25.140625" style="13" customWidth="1"/>
    <col min="38" max="38" width="25.140625" style="10" customWidth="1"/>
    <col min="39" max="39" width="27.42578125" style="13" bestFit="1" customWidth="1"/>
    <col min="40" max="40" width="9.140625" style="34" customWidth="1"/>
    <col min="41" max="42" width="0" style="8" hidden="1" customWidth="1"/>
    <col min="43" max="16384" width="9.140625" style="8" hidden="1"/>
  </cols>
  <sheetData>
    <row r="1" spans="1:40" s="2" customFormat="1" ht="36.75" customHeight="1" thickBot="1" x14ac:dyDescent="0.3">
      <c r="A1" s="53" t="str">
        <f>IF('PP Values - Co|Twp|City|Vlg'!A1=0, "", 'PP Values - Co|Twp|City|Vlg'!A1)</f>
        <v>73</v>
      </c>
      <c r="B1" s="77" t="str">
        <f>Instructions!$A$1 &amp; " Personal Property IC Summary Report"</f>
        <v>2025 Personal Property IC Summary Report</v>
      </c>
      <c r="C1" s="78"/>
      <c r="D1" s="78"/>
      <c r="E1" s="78"/>
      <c r="F1" s="78"/>
      <c r="G1" s="79"/>
      <c r="H1" s="230" t="s">
        <v>74</v>
      </c>
      <c r="I1" s="231"/>
      <c r="J1" s="231"/>
      <c r="K1" s="231"/>
      <c r="L1" s="231"/>
      <c r="M1" s="231"/>
      <c r="N1" s="231"/>
      <c r="O1" s="232"/>
      <c r="P1" s="218" t="s">
        <v>75</v>
      </c>
      <c r="Q1" s="219"/>
      <c r="R1" s="219"/>
      <c r="S1" s="219"/>
      <c r="T1" s="219"/>
      <c r="U1" s="219"/>
      <c r="V1" s="219"/>
      <c r="W1" s="220"/>
      <c r="X1" s="224" t="s">
        <v>76</v>
      </c>
      <c r="Y1" s="225"/>
      <c r="Z1" s="225"/>
      <c r="AA1" s="225"/>
      <c r="AB1" s="225"/>
      <c r="AC1" s="225"/>
      <c r="AD1" s="225"/>
      <c r="AE1" s="226"/>
      <c r="AF1" s="236" t="str">
        <f>Instructions!$A$1 &amp; " TAXABLE VALUES as of" &amp; CHAR(10) &amp;
"MAY 10, " &amp; Instructions!$A$1</f>
        <v>2025 TAXABLE VALUES as of
MAY 10, 2025</v>
      </c>
      <c r="AG1" s="237"/>
      <c r="AH1" s="237"/>
      <c r="AI1" s="237"/>
      <c r="AJ1" s="237"/>
      <c r="AK1" s="237"/>
      <c r="AL1" s="237"/>
      <c r="AM1" s="112"/>
      <c r="AN1" s="25"/>
    </row>
    <row r="2" spans="1:40" s="2" customFormat="1" ht="15" customHeight="1" x14ac:dyDescent="0.25">
      <c r="A2" s="50" t="s">
        <v>0</v>
      </c>
      <c r="B2" s="131" t="s">
        <v>3</v>
      </c>
      <c r="C2" s="80"/>
      <c r="D2" s="80"/>
      <c r="E2" s="80"/>
      <c r="F2" s="80"/>
      <c r="G2" s="81"/>
      <c r="H2" s="233"/>
      <c r="I2" s="234"/>
      <c r="J2" s="234"/>
      <c r="K2" s="234"/>
      <c r="L2" s="234"/>
      <c r="M2" s="234"/>
      <c r="N2" s="234"/>
      <c r="O2" s="235"/>
      <c r="P2" s="221"/>
      <c r="Q2" s="222"/>
      <c r="R2" s="222"/>
      <c r="S2" s="222"/>
      <c r="T2" s="222"/>
      <c r="U2" s="222"/>
      <c r="V2" s="222"/>
      <c r="W2" s="223"/>
      <c r="X2" s="227"/>
      <c r="Y2" s="228"/>
      <c r="Z2" s="228"/>
      <c r="AA2" s="228"/>
      <c r="AB2" s="228"/>
      <c r="AC2" s="228"/>
      <c r="AD2" s="228"/>
      <c r="AE2" s="229"/>
      <c r="AF2" s="238"/>
      <c r="AG2" s="239"/>
      <c r="AH2" s="239"/>
      <c r="AI2" s="239"/>
      <c r="AJ2" s="239"/>
      <c r="AK2" s="239"/>
      <c r="AL2" s="239"/>
      <c r="AM2" s="116"/>
      <c r="AN2" s="25"/>
    </row>
    <row r="3" spans="1:40" s="2" customFormat="1" ht="22.5" customHeight="1" x14ac:dyDescent="0.25">
      <c r="A3" s="50"/>
      <c r="B3" s="3"/>
      <c r="C3" s="42"/>
      <c r="D3" s="42"/>
      <c r="E3" s="42"/>
      <c r="F3" s="42"/>
      <c r="G3" s="43"/>
      <c r="H3" s="86" t="s">
        <v>4</v>
      </c>
      <c r="I3" s="87"/>
      <c r="J3" s="86" t="s">
        <v>29</v>
      </c>
      <c r="K3" s="88"/>
      <c r="L3" s="87"/>
      <c r="M3" s="74" t="s">
        <v>44</v>
      </c>
      <c r="N3" s="76"/>
      <c r="O3" s="76"/>
      <c r="P3" s="92" t="s">
        <v>4</v>
      </c>
      <c r="Q3" s="93"/>
      <c r="R3" s="92" t="s">
        <v>29</v>
      </c>
      <c r="S3" s="96"/>
      <c r="T3" s="93"/>
      <c r="U3" s="98"/>
      <c r="V3" s="100" t="s">
        <v>62</v>
      </c>
      <c r="W3" s="100" t="s">
        <v>63</v>
      </c>
      <c r="X3" s="102" t="s">
        <v>4</v>
      </c>
      <c r="Y3" s="103"/>
      <c r="Z3" s="102" t="s">
        <v>29</v>
      </c>
      <c r="AA3" s="106"/>
      <c r="AB3" s="103"/>
      <c r="AC3" s="108"/>
      <c r="AD3" s="110"/>
      <c r="AE3" s="110"/>
      <c r="AF3" s="66" t="s">
        <v>4</v>
      </c>
      <c r="AG3" s="68"/>
      <c r="AH3" s="66" t="s">
        <v>29</v>
      </c>
      <c r="AI3" s="67"/>
      <c r="AJ3" s="68"/>
      <c r="AK3" s="71"/>
      <c r="AL3" s="69"/>
      <c r="AM3" s="84"/>
      <c r="AN3" s="31"/>
    </row>
    <row r="4" spans="1:40" s="4" customFormat="1" ht="48" customHeight="1" x14ac:dyDescent="0.25">
      <c r="A4" s="50"/>
      <c r="B4" s="82" t="str">
        <f>'PP Values - Co|Twp|City|Vlg'!B4</f>
        <v>SAGINAW COUNTY</v>
      </c>
      <c r="C4" s="82"/>
      <c r="D4" s="82"/>
      <c r="E4" s="82"/>
      <c r="F4" s="82"/>
      <c r="G4" s="83"/>
      <c r="H4" s="89" t="s">
        <v>36</v>
      </c>
      <c r="I4" s="90"/>
      <c r="J4" s="89" t="s">
        <v>37</v>
      </c>
      <c r="K4" s="91"/>
      <c r="L4" s="90"/>
      <c r="M4" s="75"/>
      <c r="N4" s="76"/>
      <c r="O4" s="76"/>
      <c r="P4" s="94" t="s">
        <v>48</v>
      </c>
      <c r="Q4" s="95"/>
      <c r="R4" s="94" t="s">
        <v>49</v>
      </c>
      <c r="S4" s="97"/>
      <c r="T4" s="95"/>
      <c r="U4" s="99"/>
      <c r="V4" s="101"/>
      <c r="W4" s="101"/>
      <c r="X4" s="104" t="s">
        <v>55</v>
      </c>
      <c r="Y4" s="105"/>
      <c r="Z4" s="104" t="s">
        <v>56</v>
      </c>
      <c r="AA4" s="107"/>
      <c r="AB4" s="105"/>
      <c r="AC4" s="109"/>
      <c r="AD4" s="111"/>
      <c r="AE4" s="111"/>
      <c r="AF4" s="113" t="str">
        <f>"Report the "&amp;Instructions!$A$1&amp;" Taxable Value "&amp;CHAR(10)&amp;
"from the Ad Valorem Roll for "&amp;CHAR(10)&amp;
"each municipality listed"</f>
        <v>Report the 2025 Taxable Value 
from the Ad Valorem Roll for 
each municipality listed</v>
      </c>
      <c r="AG4" s="114"/>
      <c r="AH4" s="113" t="str">
        <f>"Report the " &amp; Instructions!$A$1 &amp; " Taxable Value from " &amp; CHAR(10) &amp;
"the IFT Roll for each municipality listed"</f>
        <v>Report the 2025 Taxable Value from 
the IFT Roll for each municipality listed</v>
      </c>
      <c r="AI4" s="115"/>
      <c r="AJ4" s="114"/>
      <c r="AK4" s="72"/>
      <c r="AL4" s="70"/>
      <c r="AM4" s="84"/>
      <c r="AN4" s="31"/>
    </row>
    <row r="5" spans="1:40" s="5" customFormat="1" ht="165" customHeight="1" x14ac:dyDescent="0.25">
      <c r="A5" s="51" t="s">
        <v>34</v>
      </c>
      <c r="B5" s="44" t="s">
        <v>64</v>
      </c>
      <c r="C5" s="44" t="s">
        <v>80</v>
      </c>
      <c r="D5" s="44" t="s">
        <v>66</v>
      </c>
      <c r="E5" s="44" t="s">
        <v>45</v>
      </c>
      <c r="F5" s="44" t="s">
        <v>1</v>
      </c>
      <c r="G5" s="52" t="s">
        <v>46</v>
      </c>
      <c r="H5" s="56" t="s">
        <v>39</v>
      </c>
      <c r="I5" s="56" t="s">
        <v>40</v>
      </c>
      <c r="J5" s="56" t="s">
        <v>42</v>
      </c>
      <c r="K5" s="56" t="s">
        <v>43</v>
      </c>
      <c r="L5" s="56" t="s">
        <v>41</v>
      </c>
      <c r="M5" s="73" t="s">
        <v>67</v>
      </c>
      <c r="N5" s="64" t="s">
        <v>77</v>
      </c>
      <c r="O5" s="64" t="s">
        <v>70</v>
      </c>
      <c r="P5" s="55" t="s">
        <v>50</v>
      </c>
      <c r="Q5" s="55" t="s">
        <v>51</v>
      </c>
      <c r="R5" s="55" t="s">
        <v>52</v>
      </c>
      <c r="S5" s="55" t="s">
        <v>53</v>
      </c>
      <c r="T5" s="55" t="s">
        <v>54</v>
      </c>
      <c r="U5" s="60" t="s">
        <v>68</v>
      </c>
      <c r="V5" s="61" t="s">
        <v>78</v>
      </c>
      <c r="W5" s="61" t="s">
        <v>69</v>
      </c>
      <c r="X5" s="57" t="s">
        <v>57</v>
      </c>
      <c r="Y5" s="57" t="s">
        <v>58</v>
      </c>
      <c r="Z5" s="57" t="s">
        <v>59</v>
      </c>
      <c r="AA5" s="57" t="s">
        <v>60</v>
      </c>
      <c r="AB5" s="57" t="s">
        <v>61</v>
      </c>
      <c r="AC5" s="62" t="s">
        <v>71</v>
      </c>
      <c r="AD5" s="63" t="s">
        <v>79</v>
      </c>
      <c r="AE5" s="63" t="s">
        <v>72</v>
      </c>
      <c r="AF5" s="58" t="str">
        <f>Instructions!$A$1 &amp; CHAR(10)
&amp; "COMMERCIAL " &amp; CHAR(10)
&amp; "PERSONAL PROPERTY " &amp; CHAR(10)
&amp; CHAR(10)
&amp; "TAXABLE VALUE"</f>
        <v>2025
COMMERCIAL 
PERSONAL PROPERTY 
TAXABLE VALUE</v>
      </c>
      <c r="AG5" s="58" t="str">
        <f>Instructions!$A$1 &amp; CHAR(10)
&amp; "INDUSTRIAL " &amp; CHAR(10)
&amp; "PERSONAL PROPERTY " &amp; CHAR(10)
&amp; CHAR(10)
&amp; "TAXABLE VALUE"</f>
        <v>2025
INDUSTRIAL 
PERSONAL PROPERTY 
TAXABLE VALUE</v>
      </c>
      <c r="AH5" s="58" t="str">
        <f>Instructions!$A$1 &amp; CHAR(10)
&amp; "IFT NEW FACILITY " &amp; CHAR(10)
&amp; "PERSONAL PROPERTY " &amp; CHAR(10)
&amp; CHAR(10)
&amp; "ON LAND THAT IS " &amp; CHAR(10)
&amp; "CLASSIFIED AS " &amp; CHAR(10)
&amp; "COMMERCIAL REAL " &amp; CHAR(10)
&amp; CHAR(10)
&amp; "1/2 TAXABLE VALUE"</f>
        <v>2025
IFT NEW FACILITY 
PERSONAL PROPERTY 
ON LAND THAT IS 
CLASSIFIED AS 
COMMERCIAL REAL 
1/2 TAXABLE VALUE</v>
      </c>
      <c r="AI5" s="58" t="str">
        <f>Instructions!$A$1 &amp; CHAR(10)
&amp; "IFT NEW FACILITY " &amp; CHAR(10)
&amp; "PERSONAL PROPERTY " &amp; CHAR(10)
&amp; CHAR(10)
&amp; "ON LAND THAT IS " &amp; CHAR(10)
&amp; "CLASSIFIED AS " &amp; CHAR(10)
&amp; "INDUSTRIAL REAL " &amp; CHAR(10)
&amp; CHAR(10)
&amp; "1/2 TAXABLE VALUE"</f>
        <v>2025
IFT NEW FACILITY 
PERSONAL PROPERTY 
ON LAND THAT IS 
CLASSIFIED AS 
INDUSTRIAL REAL 
1/2 TAXABLE VALUE</v>
      </c>
      <c r="AJ5" s="58" t="str">
        <f>Instructions!$A$1 &amp; CHAR(10)
&amp; "IFT REPLACEMENT/REHAB " &amp; CHAR(10)
&amp; "PERSONAL PROPERTY " &amp; CHAR(10)
&amp; CHAR(10)
&amp; "TAXABLE VALUE"</f>
        <v>2025
IFT REPLACEMENT/REHAB 
PERSONAL PROPERTY 
TAXABLE VALUE</v>
      </c>
      <c r="AK5" s="59" t="str">
        <f>Instructions!$A$1 &amp;
CHAR(10) &amp;
CHAR(10) &amp;
"TOTAL" &amp;
CHAR(10) &amp;
"TAXABLE VALUE"</f>
        <v>2025
TOTAL
TAXABLE VALUE</v>
      </c>
      <c r="AL5" s="132" t="s">
        <v>82</v>
      </c>
      <c r="AM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N5" s="34"/>
    </row>
    <row r="6" spans="1:40" x14ac:dyDescent="0.25">
      <c r="A6" s="45" t="s">
        <v>84</v>
      </c>
      <c r="B6" s="45" t="s">
        <v>85</v>
      </c>
      <c r="C6" s="29" t="s">
        <v>86</v>
      </c>
      <c r="D6" s="28" t="s">
        <v>87</v>
      </c>
      <c r="E6" s="46" t="s">
        <v>88</v>
      </c>
      <c r="F6" s="28" t="s">
        <v>22</v>
      </c>
      <c r="G6" s="30" t="s">
        <v>89</v>
      </c>
      <c r="H6" s="32">
        <v>6369702</v>
      </c>
      <c r="I6" s="32">
        <v>1067700</v>
      </c>
      <c r="J6" s="32">
        <v>0</v>
      </c>
      <c r="K6" s="32">
        <v>112300</v>
      </c>
      <c r="L6" s="32">
        <v>0</v>
      </c>
      <c r="M6" s="41">
        <f>IF($A6 = "", "", SUM(H6:L6))</f>
        <v>7549702</v>
      </c>
      <c r="N6" s="32">
        <v>0</v>
      </c>
      <c r="O6" s="32">
        <v>0</v>
      </c>
      <c r="P6" s="24">
        <v>5584800</v>
      </c>
      <c r="Q6" s="24">
        <v>1316300</v>
      </c>
      <c r="R6" s="24">
        <v>0</v>
      </c>
      <c r="S6" s="24">
        <v>320700</v>
      </c>
      <c r="T6" s="24">
        <v>0</v>
      </c>
      <c r="U6" s="41">
        <f>IF($A6 = "", "", SUM(P6:T6))</f>
        <v>7221800</v>
      </c>
      <c r="V6" s="32">
        <v>0</v>
      </c>
      <c r="W6" s="32">
        <v>0</v>
      </c>
      <c r="X6" s="24">
        <v>4416000</v>
      </c>
      <c r="Y6" s="24">
        <v>1551700</v>
      </c>
      <c r="Z6" s="24">
        <v>0</v>
      </c>
      <c r="AA6" s="24">
        <v>314400</v>
      </c>
      <c r="AB6" s="24">
        <v>0</v>
      </c>
      <c r="AC6" s="41">
        <f>IF($A6 = "", "", SUM(X6:AB6))</f>
        <v>6282100</v>
      </c>
      <c r="AD6" s="32">
        <v>0</v>
      </c>
      <c r="AE6" s="32">
        <v>0</v>
      </c>
      <c r="AF6" s="32">
        <v>11630600</v>
      </c>
      <c r="AG6" s="32">
        <v>167200</v>
      </c>
      <c r="AH6" s="32">
        <v>0</v>
      </c>
      <c r="AI6" s="32">
        <v>0</v>
      </c>
      <c r="AJ6" s="32">
        <v>0</v>
      </c>
      <c r="AK6" s="41">
        <f>IF($A6 = "", "", SUM(AF6:AJ6))</f>
        <v>11797800</v>
      </c>
      <c r="AL6" s="32"/>
      <c r="AM6" s="41">
        <f>IF($A6 = "", "", M6 - AK6)</f>
        <v>-4248098</v>
      </c>
      <c r="AN6" s="18"/>
    </row>
    <row r="7" spans="1:40" x14ac:dyDescent="0.25">
      <c r="A7" s="45" t="s">
        <v>84</v>
      </c>
      <c r="B7" s="45" t="s">
        <v>93</v>
      </c>
      <c r="C7" s="22" t="s">
        <v>94</v>
      </c>
      <c r="D7" s="21" t="s">
        <v>87</v>
      </c>
      <c r="E7" s="45" t="s">
        <v>88</v>
      </c>
      <c r="F7" s="21" t="s">
        <v>22</v>
      </c>
      <c r="G7" s="23" t="s">
        <v>89</v>
      </c>
      <c r="H7" s="24">
        <v>12521780</v>
      </c>
      <c r="I7" s="24">
        <v>159600</v>
      </c>
      <c r="J7" s="24">
        <v>0</v>
      </c>
      <c r="K7" s="24">
        <v>101400</v>
      </c>
      <c r="L7" s="24">
        <v>0</v>
      </c>
      <c r="M7" s="41">
        <f t="shared" ref="M7:M65" si="0">IF($A7 = "", "", SUM(H7:L7))</f>
        <v>12782780</v>
      </c>
      <c r="N7" s="24">
        <v>0</v>
      </c>
      <c r="O7" s="24">
        <v>0</v>
      </c>
      <c r="P7" s="24">
        <v>10893000</v>
      </c>
      <c r="Q7" s="24">
        <v>155100</v>
      </c>
      <c r="R7" s="24">
        <v>0</v>
      </c>
      <c r="S7" s="24">
        <v>113450</v>
      </c>
      <c r="T7" s="24">
        <v>0</v>
      </c>
      <c r="U7" s="41">
        <f t="shared" ref="U7:U65" si="1">IF($A7 = "", "", SUM(P7:T7))</f>
        <v>11161550</v>
      </c>
      <c r="V7" s="24">
        <v>0</v>
      </c>
      <c r="W7" s="24">
        <v>0</v>
      </c>
      <c r="X7" s="24">
        <v>11752600</v>
      </c>
      <c r="Y7" s="24">
        <v>155100</v>
      </c>
      <c r="Z7" s="24">
        <v>0</v>
      </c>
      <c r="AA7" s="24">
        <v>105900</v>
      </c>
      <c r="AB7" s="24">
        <v>0</v>
      </c>
      <c r="AC7" s="41">
        <f t="shared" ref="AC7:AC65" si="2">IF($A7 = "", "", SUM(X7:AB7))</f>
        <v>12013600</v>
      </c>
      <c r="AD7" s="24">
        <v>0</v>
      </c>
      <c r="AE7" s="24">
        <v>0</v>
      </c>
      <c r="AF7" s="24">
        <v>11835300</v>
      </c>
      <c r="AG7" s="24">
        <v>288400</v>
      </c>
      <c r="AH7" s="24">
        <v>0</v>
      </c>
      <c r="AI7" s="24">
        <v>0</v>
      </c>
      <c r="AJ7" s="24">
        <v>0</v>
      </c>
      <c r="AK7" s="41">
        <f t="shared" ref="AK7:AK65" si="3">IF($A7 = "", "", SUM(AF7:AJ7))</f>
        <v>12123700</v>
      </c>
      <c r="AL7" s="24"/>
      <c r="AM7" s="41">
        <f t="shared" ref="AM7:AM65" si="4">IF($A7 = "", "", M7 - AK7)</f>
        <v>659080</v>
      </c>
      <c r="AN7" s="18"/>
    </row>
    <row r="8" spans="1:40" x14ac:dyDescent="0.25">
      <c r="A8" s="45" t="s">
        <v>84</v>
      </c>
      <c r="B8" s="45" t="s">
        <v>95</v>
      </c>
      <c r="C8" s="22" t="s">
        <v>96</v>
      </c>
      <c r="D8" s="21" t="s">
        <v>87</v>
      </c>
      <c r="E8" s="45" t="s">
        <v>88</v>
      </c>
      <c r="F8" s="21" t="s">
        <v>22</v>
      </c>
      <c r="G8" s="23" t="s">
        <v>89</v>
      </c>
      <c r="H8" s="24">
        <v>17693300</v>
      </c>
      <c r="I8" s="24">
        <v>1989700</v>
      </c>
      <c r="J8" s="24">
        <v>146050</v>
      </c>
      <c r="K8" s="24">
        <v>1394750</v>
      </c>
      <c r="L8" s="24">
        <v>0</v>
      </c>
      <c r="M8" s="41">
        <f t="shared" si="0"/>
        <v>21223800</v>
      </c>
      <c r="N8" s="24">
        <v>0</v>
      </c>
      <c r="O8" s="24">
        <v>0</v>
      </c>
      <c r="P8" s="24">
        <v>15799450</v>
      </c>
      <c r="Q8" s="24">
        <v>1950500</v>
      </c>
      <c r="R8" s="24">
        <v>0</v>
      </c>
      <c r="S8" s="24">
        <v>1255300</v>
      </c>
      <c r="T8" s="24">
        <v>0</v>
      </c>
      <c r="U8" s="41">
        <f t="shared" si="1"/>
        <v>19005250</v>
      </c>
      <c r="V8" s="24">
        <v>0</v>
      </c>
      <c r="W8" s="24">
        <v>0</v>
      </c>
      <c r="X8" s="24">
        <v>18613200</v>
      </c>
      <c r="Y8" s="24">
        <v>2233400</v>
      </c>
      <c r="Z8" s="24">
        <v>0</v>
      </c>
      <c r="AA8" s="24">
        <v>1540300</v>
      </c>
      <c r="AB8" s="24">
        <v>0</v>
      </c>
      <c r="AC8" s="41">
        <f t="shared" si="2"/>
        <v>22386900</v>
      </c>
      <c r="AD8" s="24">
        <v>0</v>
      </c>
      <c r="AE8" s="24">
        <v>0</v>
      </c>
      <c r="AF8" s="24">
        <v>20382100</v>
      </c>
      <c r="AG8" s="24">
        <v>261400</v>
      </c>
      <c r="AH8" s="24">
        <v>0</v>
      </c>
      <c r="AI8" s="24">
        <v>0</v>
      </c>
      <c r="AJ8" s="24">
        <v>0</v>
      </c>
      <c r="AK8" s="41">
        <f t="shared" si="3"/>
        <v>20643500</v>
      </c>
      <c r="AL8" s="24"/>
      <c r="AM8" s="41">
        <f t="shared" si="4"/>
        <v>580300</v>
      </c>
      <c r="AN8" s="18"/>
    </row>
    <row r="9" spans="1:40" x14ac:dyDescent="0.25">
      <c r="A9" s="45" t="s">
        <v>84</v>
      </c>
      <c r="B9" s="45" t="s">
        <v>97</v>
      </c>
      <c r="C9" s="22" t="s">
        <v>98</v>
      </c>
      <c r="D9" s="21" t="s">
        <v>87</v>
      </c>
      <c r="E9" s="45" t="s">
        <v>88</v>
      </c>
      <c r="F9" s="21" t="s">
        <v>22</v>
      </c>
      <c r="G9" s="23" t="s">
        <v>89</v>
      </c>
      <c r="H9" s="24">
        <v>5384350</v>
      </c>
      <c r="I9" s="24">
        <v>1006500</v>
      </c>
      <c r="J9" s="24">
        <v>0</v>
      </c>
      <c r="K9" s="24">
        <v>1003850</v>
      </c>
      <c r="L9" s="24">
        <v>0</v>
      </c>
      <c r="M9" s="41">
        <f t="shared" si="0"/>
        <v>7394700</v>
      </c>
      <c r="N9" s="24">
        <v>0</v>
      </c>
      <c r="O9" s="24">
        <v>0</v>
      </c>
      <c r="P9" s="24">
        <v>4543050</v>
      </c>
      <c r="Q9" s="24">
        <v>994300</v>
      </c>
      <c r="R9" s="24">
        <v>0</v>
      </c>
      <c r="S9" s="24">
        <v>864250</v>
      </c>
      <c r="T9" s="24">
        <v>0</v>
      </c>
      <c r="U9" s="41">
        <f t="shared" si="1"/>
        <v>6401600</v>
      </c>
      <c r="V9" s="24">
        <v>0</v>
      </c>
      <c r="W9" s="24">
        <v>0</v>
      </c>
      <c r="X9" s="24">
        <v>4543300</v>
      </c>
      <c r="Y9" s="24">
        <v>856400</v>
      </c>
      <c r="Z9" s="24">
        <v>0</v>
      </c>
      <c r="AA9" s="24">
        <v>496650</v>
      </c>
      <c r="AB9" s="24">
        <v>0</v>
      </c>
      <c r="AC9" s="41">
        <f t="shared" si="2"/>
        <v>5896350</v>
      </c>
      <c r="AD9" s="24">
        <v>0</v>
      </c>
      <c r="AE9" s="24">
        <v>0</v>
      </c>
      <c r="AF9" s="24">
        <v>4156050</v>
      </c>
      <c r="AG9" s="24">
        <v>423000</v>
      </c>
      <c r="AH9" s="24">
        <v>0</v>
      </c>
      <c r="AI9" s="24">
        <v>0</v>
      </c>
      <c r="AJ9" s="24">
        <v>0</v>
      </c>
      <c r="AK9" s="41">
        <f t="shared" si="3"/>
        <v>4579050</v>
      </c>
      <c r="AL9" s="24"/>
      <c r="AM9" s="41">
        <f t="shared" si="4"/>
        <v>2815650</v>
      </c>
      <c r="AN9" s="18"/>
    </row>
    <row r="10" spans="1:40" x14ac:dyDescent="0.25">
      <c r="A10" s="45" t="s">
        <v>84</v>
      </c>
      <c r="B10" s="45" t="s">
        <v>99</v>
      </c>
      <c r="C10" s="22" t="s">
        <v>100</v>
      </c>
      <c r="D10" s="21" t="s">
        <v>87</v>
      </c>
      <c r="E10" s="45" t="s">
        <v>88</v>
      </c>
      <c r="F10" s="21" t="s">
        <v>22</v>
      </c>
      <c r="G10" s="23" t="s">
        <v>89</v>
      </c>
      <c r="H10" s="24">
        <v>5849100</v>
      </c>
      <c r="I10" s="24">
        <v>94402500</v>
      </c>
      <c r="J10" s="24">
        <v>0</v>
      </c>
      <c r="K10" s="24">
        <v>3076000</v>
      </c>
      <c r="L10" s="24">
        <v>0</v>
      </c>
      <c r="M10" s="41">
        <f t="shared" si="0"/>
        <v>103327600</v>
      </c>
      <c r="N10" s="24">
        <v>0</v>
      </c>
      <c r="O10" s="24">
        <v>0</v>
      </c>
      <c r="P10" s="24">
        <v>5383200</v>
      </c>
      <c r="Q10" s="24">
        <v>83530500</v>
      </c>
      <c r="R10" s="24">
        <v>0</v>
      </c>
      <c r="S10" s="24">
        <v>3007100</v>
      </c>
      <c r="T10" s="24">
        <v>0</v>
      </c>
      <c r="U10" s="41">
        <f t="shared" si="1"/>
        <v>91920800</v>
      </c>
      <c r="V10" s="24">
        <v>0</v>
      </c>
      <c r="W10" s="24">
        <v>0</v>
      </c>
      <c r="X10" s="24">
        <v>4915200</v>
      </c>
      <c r="Y10" s="24">
        <v>79402200</v>
      </c>
      <c r="Z10" s="24">
        <v>0</v>
      </c>
      <c r="AA10" s="24">
        <v>3839050</v>
      </c>
      <c r="AB10" s="24">
        <v>0</v>
      </c>
      <c r="AC10" s="41">
        <f t="shared" si="2"/>
        <v>88156450</v>
      </c>
      <c r="AD10" s="24">
        <v>0</v>
      </c>
      <c r="AE10" s="24">
        <v>0</v>
      </c>
      <c r="AF10" s="24">
        <v>2957800</v>
      </c>
      <c r="AG10" s="24">
        <v>4966900</v>
      </c>
      <c r="AH10" s="24">
        <v>0</v>
      </c>
      <c r="AI10" s="24">
        <v>0</v>
      </c>
      <c r="AJ10" s="24">
        <v>0</v>
      </c>
      <c r="AK10" s="41">
        <f t="shared" si="3"/>
        <v>7924700</v>
      </c>
      <c r="AL10" s="24"/>
      <c r="AM10" s="41">
        <f t="shared" si="4"/>
        <v>95402900</v>
      </c>
      <c r="AN10" s="18"/>
    </row>
    <row r="11" spans="1:40" x14ac:dyDescent="0.25">
      <c r="A11" s="45" t="s">
        <v>84</v>
      </c>
      <c r="B11" s="45" t="s">
        <v>101</v>
      </c>
      <c r="C11" s="22" t="s">
        <v>102</v>
      </c>
      <c r="D11" s="21" t="s">
        <v>87</v>
      </c>
      <c r="E11" s="45" t="s">
        <v>88</v>
      </c>
      <c r="F11" s="21" t="s">
        <v>22</v>
      </c>
      <c r="G11" s="23" t="s">
        <v>89</v>
      </c>
      <c r="H11" s="24">
        <v>1818950</v>
      </c>
      <c r="I11" s="24">
        <v>8504600</v>
      </c>
      <c r="J11" s="24">
        <v>0</v>
      </c>
      <c r="K11" s="24">
        <v>3178850</v>
      </c>
      <c r="L11" s="24">
        <v>0</v>
      </c>
      <c r="M11" s="41">
        <f t="shared" si="0"/>
        <v>13502400</v>
      </c>
      <c r="N11" s="24">
        <v>0</v>
      </c>
      <c r="O11" s="24">
        <v>0</v>
      </c>
      <c r="P11" s="24">
        <v>1555750</v>
      </c>
      <c r="Q11" s="24">
        <v>8714000</v>
      </c>
      <c r="R11" s="24">
        <v>0</v>
      </c>
      <c r="S11" s="24">
        <v>2803700</v>
      </c>
      <c r="T11" s="24">
        <v>0</v>
      </c>
      <c r="U11" s="41">
        <f t="shared" si="1"/>
        <v>13073450</v>
      </c>
      <c r="V11" s="24">
        <v>0</v>
      </c>
      <c r="W11" s="24">
        <v>0</v>
      </c>
      <c r="X11" s="24">
        <v>1640750</v>
      </c>
      <c r="Y11" s="24">
        <v>9257500</v>
      </c>
      <c r="Z11" s="24">
        <v>0</v>
      </c>
      <c r="AA11" s="24">
        <v>2524600</v>
      </c>
      <c r="AB11" s="24">
        <v>0</v>
      </c>
      <c r="AC11" s="41">
        <f t="shared" si="2"/>
        <v>13422850</v>
      </c>
      <c r="AD11" s="24">
        <v>0</v>
      </c>
      <c r="AE11" s="24">
        <v>0</v>
      </c>
      <c r="AF11" s="24">
        <v>2836900</v>
      </c>
      <c r="AG11" s="24">
        <v>53944100</v>
      </c>
      <c r="AH11" s="24">
        <v>0</v>
      </c>
      <c r="AI11" s="24">
        <v>0</v>
      </c>
      <c r="AJ11" s="24">
        <v>0</v>
      </c>
      <c r="AK11" s="41">
        <f t="shared" si="3"/>
        <v>56781000</v>
      </c>
      <c r="AL11" s="24"/>
      <c r="AM11" s="41">
        <f t="shared" si="4"/>
        <v>-43278600</v>
      </c>
      <c r="AN11" s="18"/>
    </row>
    <row r="12" spans="1:40" x14ac:dyDescent="0.25">
      <c r="A12" s="45" t="s">
        <v>84</v>
      </c>
      <c r="B12" s="45" t="s">
        <v>88</v>
      </c>
      <c r="C12" s="22" t="s">
        <v>103</v>
      </c>
      <c r="D12" s="21" t="s">
        <v>104</v>
      </c>
      <c r="E12" s="45" t="s">
        <v>88</v>
      </c>
      <c r="F12" s="21" t="s">
        <v>22</v>
      </c>
      <c r="G12" s="23" t="s">
        <v>89</v>
      </c>
      <c r="H12" s="24">
        <v>189594732</v>
      </c>
      <c r="I12" s="24">
        <v>213826250</v>
      </c>
      <c r="J12" s="24">
        <v>146050</v>
      </c>
      <c r="K12" s="24">
        <v>15925050</v>
      </c>
      <c r="L12" s="24">
        <v>0</v>
      </c>
      <c r="M12" s="41">
        <f t="shared" si="0"/>
        <v>419492082</v>
      </c>
      <c r="N12" s="24">
        <v>0</v>
      </c>
      <c r="O12" s="24">
        <v>0</v>
      </c>
      <c r="P12" s="24">
        <v>170273850</v>
      </c>
      <c r="Q12" s="24">
        <v>194173200</v>
      </c>
      <c r="R12" s="24">
        <v>0</v>
      </c>
      <c r="S12" s="24">
        <v>15999075</v>
      </c>
      <c r="T12" s="24">
        <v>0</v>
      </c>
      <c r="U12" s="41">
        <f t="shared" si="1"/>
        <v>380446125</v>
      </c>
      <c r="V12" s="24">
        <v>0</v>
      </c>
      <c r="W12" s="24">
        <v>0</v>
      </c>
      <c r="X12" s="24">
        <v>173491700</v>
      </c>
      <c r="Y12" s="24">
        <v>180670750</v>
      </c>
      <c r="Z12" s="24">
        <v>0</v>
      </c>
      <c r="AA12" s="24">
        <v>21062795</v>
      </c>
      <c r="AB12" s="24">
        <v>0</v>
      </c>
      <c r="AC12" s="41">
        <f t="shared" si="2"/>
        <v>375225245</v>
      </c>
      <c r="AD12" s="24">
        <v>0</v>
      </c>
      <c r="AE12" s="24">
        <v>0</v>
      </c>
      <c r="AF12" s="24">
        <v>180219507</v>
      </c>
      <c r="AG12" s="24">
        <v>69809200</v>
      </c>
      <c r="AH12" s="24">
        <v>0</v>
      </c>
      <c r="AI12" s="24">
        <v>533400</v>
      </c>
      <c r="AJ12" s="24">
        <v>0</v>
      </c>
      <c r="AK12" s="41">
        <f t="shared" si="3"/>
        <v>250562107</v>
      </c>
      <c r="AL12" s="24"/>
      <c r="AM12" s="41">
        <f t="shared" si="4"/>
        <v>168929975</v>
      </c>
      <c r="AN12" s="18"/>
    </row>
    <row r="13" spans="1:40" x14ac:dyDescent="0.25">
      <c r="A13" s="45" t="s">
        <v>84</v>
      </c>
      <c r="B13" s="45" t="s">
        <v>106</v>
      </c>
      <c r="C13" s="22" t="s">
        <v>107</v>
      </c>
      <c r="D13" s="21" t="s">
        <v>108</v>
      </c>
      <c r="E13" s="45" t="s">
        <v>91</v>
      </c>
      <c r="F13" s="21" t="s">
        <v>22</v>
      </c>
      <c r="G13" s="23" t="s">
        <v>89</v>
      </c>
      <c r="H13" s="24">
        <v>339468863</v>
      </c>
      <c r="I13" s="24">
        <v>1003042571</v>
      </c>
      <c r="J13" s="24">
        <v>146050</v>
      </c>
      <c r="K13" s="24">
        <v>132445739</v>
      </c>
      <c r="L13" s="24">
        <v>967500</v>
      </c>
      <c r="M13" s="41">
        <f t="shared" si="0"/>
        <v>1476070723</v>
      </c>
      <c r="N13" s="24">
        <v>0</v>
      </c>
      <c r="O13" s="24">
        <v>0</v>
      </c>
      <c r="P13" s="24">
        <v>298673502</v>
      </c>
      <c r="Q13" s="24">
        <v>974127189</v>
      </c>
      <c r="R13" s="24">
        <v>0</v>
      </c>
      <c r="S13" s="24">
        <v>127476900</v>
      </c>
      <c r="T13" s="24">
        <v>967500</v>
      </c>
      <c r="U13" s="41">
        <f t="shared" si="1"/>
        <v>1401245091</v>
      </c>
      <c r="V13" s="24">
        <v>0</v>
      </c>
      <c r="W13" s="24">
        <v>0</v>
      </c>
      <c r="X13" s="24">
        <v>310878804</v>
      </c>
      <c r="Y13" s="24">
        <v>956545439</v>
      </c>
      <c r="Z13" s="24">
        <v>0</v>
      </c>
      <c r="AA13" s="24">
        <v>140347256.5</v>
      </c>
      <c r="AB13" s="24">
        <v>967500</v>
      </c>
      <c r="AC13" s="41">
        <f t="shared" si="2"/>
        <v>1408738999.5</v>
      </c>
      <c r="AD13" s="24">
        <v>0</v>
      </c>
      <c r="AE13" s="24">
        <v>0</v>
      </c>
      <c r="AF13" s="24">
        <v>432773627</v>
      </c>
      <c r="AG13" s="24">
        <v>338967300</v>
      </c>
      <c r="AH13" s="24">
        <v>0</v>
      </c>
      <c r="AI13" s="24">
        <v>1487175</v>
      </c>
      <c r="AJ13" s="24">
        <v>0</v>
      </c>
      <c r="AK13" s="41">
        <f t="shared" si="3"/>
        <v>773228102</v>
      </c>
      <c r="AL13" s="24"/>
      <c r="AM13" s="41">
        <f t="shared" si="4"/>
        <v>702842621</v>
      </c>
      <c r="AN13" s="18"/>
    </row>
    <row r="14" spans="1:40" x14ac:dyDescent="0.25">
      <c r="A14" s="45"/>
      <c r="B14" s="134"/>
      <c r="C14" s="135"/>
      <c r="D14" s="136"/>
      <c r="E14" s="134"/>
      <c r="F14" s="136"/>
      <c r="G14" s="137"/>
      <c r="H14" s="24"/>
      <c r="I14" s="24"/>
      <c r="J14" s="24"/>
      <c r="K14" s="24"/>
      <c r="L14" s="24"/>
      <c r="M14" s="133"/>
      <c r="N14" s="24"/>
      <c r="O14" s="24"/>
      <c r="P14" s="24"/>
      <c r="Q14" s="24"/>
      <c r="R14" s="24"/>
      <c r="S14" s="24"/>
      <c r="T14" s="24"/>
      <c r="U14" s="133"/>
      <c r="V14" s="24"/>
      <c r="W14" s="24"/>
      <c r="X14" s="24"/>
      <c r="Y14" s="24"/>
      <c r="Z14" s="24"/>
      <c r="AA14" s="24"/>
      <c r="AB14" s="24"/>
      <c r="AC14" s="41" t="str">
        <f t="shared" si="2"/>
        <v/>
      </c>
      <c r="AD14" s="24"/>
      <c r="AE14" s="24"/>
      <c r="AF14" s="24"/>
      <c r="AG14" s="24"/>
      <c r="AH14" s="24"/>
      <c r="AI14" s="24"/>
      <c r="AJ14" s="24"/>
      <c r="AK14" s="41" t="str">
        <f t="shared" si="3"/>
        <v/>
      </c>
      <c r="AL14" s="24"/>
      <c r="AM14" s="41" t="str">
        <f t="shared" si="4"/>
        <v/>
      </c>
      <c r="AN14" s="18"/>
    </row>
    <row r="15" spans="1:40" x14ac:dyDescent="0.25">
      <c r="A15" s="45"/>
      <c r="B15" s="134"/>
      <c r="C15" s="135"/>
      <c r="D15" s="136"/>
      <c r="E15" s="134"/>
      <c r="F15" s="136"/>
      <c r="G15" s="137"/>
      <c r="H15" s="24"/>
      <c r="I15" s="24"/>
      <c r="J15" s="24"/>
      <c r="K15" s="24"/>
      <c r="L15" s="24"/>
      <c r="M15" s="133"/>
      <c r="N15" s="24"/>
      <c r="O15" s="24"/>
      <c r="P15" s="24"/>
      <c r="Q15" s="24"/>
      <c r="R15" s="24"/>
      <c r="S15" s="24"/>
      <c r="T15" s="24"/>
      <c r="U15" s="133"/>
      <c r="V15" s="24"/>
      <c r="W15" s="24"/>
      <c r="X15" s="24"/>
      <c r="Y15" s="24"/>
      <c r="Z15" s="24"/>
      <c r="AA15" s="24"/>
      <c r="AB15" s="24"/>
      <c r="AC15" s="41" t="str">
        <f t="shared" si="2"/>
        <v/>
      </c>
      <c r="AD15" s="24"/>
      <c r="AE15" s="24"/>
      <c r="AF15" s="24"/>
      <c r="AG15" s="24"/>
      <c r="AH15" s="24"/>
      <c r="AI15" s="24"/>
      <c r="AJ15" s="24"/>
      <c r="AK15" s="41" t="str">
        <f t="shared" si="3"/>
        <v/>
      </c>
      <c r="AL15" s="24"/>
      <c r="AM15" s="41" t="str">
        <f t="shared" si="4"/>
        <v/>
      </c>
      <c r="AN15" s="18"/>
    </row>
    <row r="16" spans="1:40" x14ac:dyDescent="0.25">
      <c r="A16" s="45"/>
      <c r="B16" s="134"/>
      <c r="C16" s="135"/>
      <c r="D16" s="136"/>
      <c r="E16" s="134"/>
      <c r="F16" s="136"/>
      <c r="G16" s="137"/>
      <c r="H16" s="24"/>
      <c r="I16" s="24"/>
      <c r="J16" s="24"/>
      <c r="K16" s="24"/>
      <c r="L16" s="24"/>
      <c r="M16" s="133"/>
      <c r="N16" s="24"/>
      <c r="O16" s="24"/>
      <c r="P16" s="24"/>
      <c r="Q16" s="24"/>
      <c r="R16" s="24"/>
      <c r="S16" s="24"/>
      <c r="T16" s="24"/>
      <c r="U16" s="133"/>
      <c r="V16" s="24"/>
      <c r="W16" s="24"/>
      <c r="X16" s="24"/>
      <c r="Y16" s="24"/>
      <c r="Z16" s="24"/>
      <c r="AA16" s="24"/>
      <c r="AB16" s="24"/>
      <c r="AC16" s="41" t="str">
        <f t="shared" si="2"/>
        <v/>
      </c>
      <c r="AD16" s="24"/>
      <c r="AE16" s="24"/>
      <c r="AF16" s="24"/>
      <c r="AG16" s="24"/>
      <c r="AH16" s="24"/>
      <c r="AI16" s="24"/>
      <c r="AJ16" s="24"/>
      <c r="AK16" s="41" t="str">
        <f t="shared" si="3"/>
        <v/>
      </c>
      <c r="AL16" s="24"/>
      <c r="AM16" s="41" t="str">
        <f t="shared" si="4"/>
        <v/>
      </c>
      <c r="AN16" s="18"/>
    </row>
    <row r="17" spans="1:40" x14ac:dyDescent="0.25">
      <c r="A17" s="45"/>
      <c r="B17" s="134"/>
      <c r="C17" s="135"/>
      <c r="D17" s="136"/>
      <c r="E17" s="134"/>
      <c r="F17" s="136"/>
      <c r="G17" s="137"/>
      <c r="H17" s="24"/>
      <c r="I17" s="24"/>
      <c r="J17" s="24"/>
      <c r="K17" s="24"/>
      <c r="L17" s="24"/>
      <c r="M17" s="133"/>
      <c r="N17" s="24"/>
      <c r="O17" s="24"/>
      <c r="P17" s="24"/>
      <c r="Q17" s="24"/>
      <c r="R17" s="24"/>
      <c r="S17" s="24"/>
      <c r="T17" s="24"/>
      <c r="U17" s="133"/>
      <c r="V17" s="24"/>
      <c r="W17" s="24"/>
      <c r="X17" s="24"/>
      <c r="Y17" s="24"/>
      <c r="Z17" s="24"/>
      <c r="AA17" s="24"/>
      <c r="AB17" s="24"/>
      <c r="AC17" s="41" t="str">
        <f t="shared" si="2"/>
        <v/>
      </c>
      <c r="AD17" s="24"/>
      <c r="AE17" s="24"/>
      <c r="AF17" s="24"/>
      <c r="AG17" s="24"/>
      <c r="AH17" s="24"/>
      <c r="AI17" s="24"/>
      <c r="AJ17" s="24"/>
      <c r="AK17" s="41" t="str">
        <f t="shared" si="3"/>
        <v/>
      </c>
      <c r="AL17" s="24"/>
      <c r="AM17" s="41" t="str">
        <f t="shared" si="4"/>
        <v/>
      </c>
      <c r="AN17" s="18"/>
    </row>
    <row r="18" spans="1:40" x14ac:dyDescent="0.25">
      <c r="A18" s="45"/>
      <c r="B18" s="134"/>
      <c r="C18" s="135"/>
      <c r="D18" s="136"/>
      <c r="E18" s="134"/>
      <c r="F18" s="136"/>
      <c r="G18" s="137"/>
      <c r="H18" s="24"/>
      <c r="I18" s="24"/>
      <c r="J18" s="24"/>
      <c r="K18" s="24"/>
      <c r="L18" s="24"/>
      <c r="M18" s="133"/>
      <c r="N18" s="24"/>
      <c r="O18" s="24"/>
      <c r="P18" s="24"/>
      <c r="Q18" s="24"/>
      <c r="R18" s="24"/>
      <c r="S18" s="24"/>
      <c r="T18" s="24"/>
      <c r="U18" s="133"/>
      <c r="V18" s="24"/>
      <c r="W18" s="24"/>
      <c r="X18" s="24"/>
      <c r="Y18" s="24"/>
      <c r="Z18" s="24"/>
      <c r="AA18" s="24"/>
      <c r="AB18" s="24"/>
      <c r="AC18" s="41" t="str">
        <f t="shared" si="2"/>
        <v/>
      </c>
      <c r="AD18" s="24"/>
      <c r="AE18" s="24"/>
      <c r="AF18" s="24"/>
      <c r="AG18" s="24"/>
      <c r="AH18" s="24"/>
      <c r="AI18" s="24"/>
      <c r="AJ18" s="24"/>
      <c r="AK18" s="41" t="str">
        <f t="shared" si="3"/>
        <v/>
      </c>
      <c r="AL18" s="24"/>
      <c r="AM18" s="41" t="str">
        <f t="shared" si="4"/>
        <v/>
      </c>
      <c r="AN18" s="18"/>
    </row>
    <row r="19" spans="1:40" x14ac:dyDescent="0.25">
      <c r="A19" s="45"/>
      <c r="B19" s="134"/>
      <c r="C19" s="135"/>
      <c r="D19" s="136"/>
      <c r="E19" s="134"/>
      <c r="F19" s="136"/>
      <c r="G19" s="137"/>
      <c r="H19" s="24"/>
      <c r="I19" s="24"/>
      <c r="J19" s="24"/>
      <c r="K19" s="24"/>
      <c r="L19" s="24"/>
      <c r="M19" s="133"/>
      <c r="N19" s="24"/>
      <c r="O19" s="24"/>
      <c r="P19" s="24"/>
      <c r="Q19" s="24"/>
      <c r="R19" s="24"/>
      <c r="S19" s="24"/>
      <c r="T19" s="24"/>
      <c r="U19" s="133"/>
      <c r="V19" s="24"/>
      <c r="W19" s="24"/>
      <c r="X19" s="24"/>
      <c r="Y19" s="24"/>
      <c r="Z19" s="24"/>
      <c r="AA19" s="24"/>
      <c r="AB19" s="24"/>
      <c r="AC19" s="41" t="str">
        <f t="shared" si="2"/>
        <v/>
      </c>
      <c r="AD19" s="24"/>
      <c r="AE19" s="24"/>
      <c r="AF19" s="24"/>
      <c r="AG19" s="24"/>
      <c r="AH19" s="24"/>
      <c r="AI19" s="24"/>
      <c r="AJ19" s="24"/>
      <c r="AK19" s="41" t="str">
        <f t="shared" si="3"/>
        <v/>
      </c>
      <c r="AL19" s="24"/>
      <c r="AM19" s="41" t="str">
        <f t="shared" si="4"/>
        <v/>
      </c>
      <c r="AN19" s="18"/>
    </row>
    <row r="20" spans="1:40" x14ac:dyDescent="0.25">
      <c r="A20" s="45"/>
      <c r="B20" s="134"/>
      <c r="C20" s="135"/>
      <c r="D20" s="136"/>
      <c r="E20" s="134"/>
      <c r="F20" s="136"/>
      <c r="G20" s="137"/>
      <c r="H20" s="24"/>
      <c r="I20" s="24"/>
      <c r="J20" s="24"/>
      <c r="K20" s="24"/>
      <c r="L20" s="24"/>
      <c r="M20" s="133"/>
      <c r="N20" s="24"/>
      <c r="O20" s="24"/>
      <c r="P20" s="24"/>
      <c r="Q20" s="24"/>
      <c r="R20" s="24"/>
      <c r="S20" s="24"/>
      <c r="T20" s="24"/>
      <c r="U20" s="133"/>
      <c r="V20" s="24"/>
      <c r="W20" s="24"/>
      <c r="X20" s="24"/>
      <c r="Y20" s="24"/>
      <c r="Z20" s="24"/>
      <c r="AA20" s="24"/>
      <c r="AB20" s="24"/>
      <c r="AC20" s="41" t="str">
        <f t="shared" si="2"/>
        <v/>
      </c>
      <c r="AD20" s="24"/>
      <c r="AE20" s="24"/>
      <c r="AF20" s="24"/>
      <c r="AG20" s="24"/>
      <c r="AH20" s="24"/>
      <c r="AI20" s="24"/>
      <c r="AJ20" s="24"/>
      <c r="AK20" s="41" t="str">
        <f t="shared" si="3"/>
        <v/>
      </c>
      <c r="AL20" s="24"/>
      <c r="AM20" s="41" t="str">
        <f t="shared" si="4"/>
        <v/>
      </c>
      <c r="AN20" s="18"/>
    </row>
    <row r="21" spans="1:40" x14ac:dyDescent="0.25">
      <c r="A21" s="45"/>
      <c r="B21" s="134"/>
      <c r="C21" s="135"/>
      <c r="D21" s="136"/>
      <c r="E21" s="134"/>
      <c r="F21" s="136"/>
      <c r="G21" s="137"/>
      <c r="H21" s="24"/>
      <c r="I21" s="24"/>
      <c r="J21" s="24"/>
      <c r="K21" s="24"/>
      <c r="L21" s="24"/>
      <c r="M21" s="133"/>
      <c r="N21" s="24"/>
      <c r="O21" s="24"/>
      <c r="P21" s="24"/>
      <c r="Q21" s="24"/>
      <c r="R21" s="24"/>
      <c r="S21" s="24"/>
      <c r="T21" s="24"/>
      <c r="U21" s="133"/>
      <c r="V21" s="24"/>
      <c r="W21" s="24"/>
      <c r="X21" s="24"/>
      <c r="Y21" s="24"/>
      <c r="Z21" s="24"/>
      <c r="AA21" s="24"/>
      <c r="AB21" s="24"/>
      <c r="AC21" s="41" t="str">
        <f t="shared" si="2"/>
        <v/>
      </c>
      <c r="AD21" s="24"/>
      <c r="AE21" s="24"/>
      <c r="AF21" s="24"/>
      <c r="AG21" s="24"/>
      <c r="AH21" s="24"/>
      <c r="AI21" s="24"/>
      <c r="AJ21" s="24"/>
      <c r="AK21" s="41" t="str">
        <f t="shared" si="3"/>
        <v/>
      </c>
      <c r="AL21" s="24"/>
      <c r="AM21" s="41" t="str">
        <f t="shared" si="4"/>
        <v/>
      </c>
      <c r="AN21" s="18"/>
    </row>
    <row r="22" spans="1:40" x14ac:dyDescent="0.25">
      <c r="A22" s="45"/>
      <c r="B22" s="134"/>
      <c r="C22" s="135"/>
      <c r="D22" s="136"/>
      <c r="E22" s="134"/>
      <c r="F22" s="136"/>
      <c r="G22" s="137"/>
      <c r="H22" s="24"/>
      <c r="I22" s="24"/>
      <c r="J22" s="24"/>
      <c r="K22" s="24"/>
      <c r="L22" s="24"/>
      <c r="M22" s="133"/>
      <c r="N22" s="24"/>
      <c r="O22" s="24"/>
      <c r="P22" s="24"/>
      <c r="Q22" s="24"/>
      <c r="R22" s="24"/>
      <c r="S22" s="24"/>
      <c r="T22" s="24"/>
      <c r="U22" s="133"/>
      <c r="V22" s="24"/>
      <c r="W22" s="24"/>
      <c r="X22" s="24"/>
      <c r="Y22" s="24"/>
      <c r="Z22" s="24"/>
      <c r="AA22" s="24"/>
      <c r="AB22" s="24"/>
      <c r="AC22" s="41" t="str">
        <f t="shared" si="2"/>
        <v/>
      </c>
      <c r="AD22" s="24"/>
      <c r="AE22" s="24"/>
      <c r="AF22" s="24"/>
      <c r="AG22" s="24"/>
      <c r="AH22" s="24"/>
      <c r="AI22" s="24"/>
      <c r="AJ22" s="24"/>
      <c r="AK22" s="41" t="str">
        <f t="shared" si="3"/>
        <v/>
      </c>
      <c r="AL22" s="24"/>
      <c r="AM22" s="41" t="str">
        <f t="shared" si="4"/>
        <v/>
      </c>
      <c r="AN22" s="18"/>
    </row>
    <row r="23" spans="1:40" x14ac:dyDescent="0.25">
      <c r="A23" s="45"/>
      <c r="B23" s="134"/>
      <c r="C23" s="135"/>
      <c r="D23" s="136"/>
      <c r="E23" s="134"/>
      <c r="F23" s="136"/>
      <c r="G23" s="137"/>
      <c r="H23" s="24"/>
      <c r="I23" s="24"/>
      <c r="J23" s="24"/>
      <c r="K23" s="24"/>
      <c r="L23" s="24"/>
      <c r="M23" s="133"/>
      <c r="N23" s="24"/>
      <c r="O23" s="24"/>
      <c r="P23" s="24"/>
      <c r="Q23" s="24"/>
      <c r="R23" s="24"/>
      <c r="S23" s="24"/>
      <c r="T23" s="24"/>
      <c r="U23" s="133"/>
      <c r="V23" s="24"/>
      <c r="W23" s="24"/>
      <c r="X23" s="24"/>
      <c r="Y23" s="24"/>
      <c r="Z23" s="24"/>
      <c r="AA23" s="24"/>
      <c r="AB23" s="24"/>
      <c r="AC23" s="41" t="str">
        <f t="shared" si="2"/>
        <v/>
      </c>
      <c r="AD23" s="24"/>
      <c r="AE23" s="24"/>
      <c r="AF23" s="24"/>
      <c r="AG23" s="24"/>
      <c r="AH23" s="24"/>
      <c r="AI23" s="24"/>
      <c r="AJ23" s="24"/>
      <c r="AK23" s="41" t="str">
        <f t="shared" si="3"/>
        <v/>
      </c>
      <c r="AL23" s="24"/>
      <c r="AM23" s="41" t="str">
        <f t="shared" si="4"/>
        <v/>
      </c>
      <c r="AN23" s="18"/>
    </row>
    <row r="24" spans="1:40" x14ac:dyDescent="0.25">
      <c r="A24" s="45"/>
      <c r="B24" s="134"/>
      <c r="C24" s="135"/>
      <c r="D24" s="136"/>
      <c r="E24" s="134"/>
      <c r="F24" s="136"/>
      <c r="G24" s="137"/>
      <c r="H24" s="24"/>
      <c r="I24" s="24"/>
      <c r="J24" s="24"/>
      <c r="K24" s="24"/>
      <c r="L24" s="24"/>
      <c r="M24" s="133"/>
      <c r="N24" s="24"/>
      <c r="O24" s="24"/>
      <c r="P24" s="24"/>
      <c r="Q24" s="24"/>
      <c r="R24" s="24"/>
      <c r="S24" s="24"/>
      <c r="T24" s="24"/>
      <c r="U24" s="133"/>
      <c r="V24" s="24"/>
      <c r="W24" s="24"/>
      <c r="X24" s="24"/>
      <c r="Y24" s="24"/>
      <c r="Z24" s="24"/>
      <c r="AA24" s="24"/>
      <c r="AB24" s="24"/>
      <c r="AC24" s="41" t="str">
        <f t="shared" si="2"/>
        <v/>
      </c>
      <c r="AD24" s="24"/>
      <c r="AE24" s="24"/>
      <c r="AF24" s="24"/>
      <c r="AG24" s="24"/>
      <c r="AH24" s="24"/>
      <c r="AI24" s="24"/>
      <c r="AJ24" s="24"/>
      <c r="AK24" s="41" t="str">
        <f t="shared" si="3"/>
        <v/>
      </c>
      <c r="AL24" s="24"/>
      <c r="AM24" s="41" t="str">
        <f t="shared" si="4"/>
        <v/>
      </c>
      <c r="AN24" s="18"/>
    </row>
    <row r="25" spans="1:40" x14ac:dyDescent="0.25">
      <c r="A25" s="45"/>
      <c r="B25" s="134"/>
      <c r="C25" s="135"/>
      <c r="D25" s="136"/>
      <c r="E25" s="134"/>
      <c r="F25" s="136"/>
      <c r="G25" s="137"/>
      <c r="H25" s="24"/>
      <c r="I25" s="24"/>
      <c r="J25" s="24"/>
      <c r="K25" s="24"/>
      <c r="L25" s="24"/>
      <c r="M25" s="133"/>
      <c r="N25" s="24"/>
      <c r="O25" s="24"/>
      <c r="P25" s="24"/>
      <c r="Q25" s="24"/>
      <c r="R25" s="24"/>
      <c r="S25" s="24"/>
      <c r="T25" s="24"/>
      <c r="U25" s="133"/>
      <c r="V25" s="24"/>
      <c r="W25" s="24"/>
      <c r="X25" s="24"/>
      <c r="Y25" s="24"/>
      <c r="Z25" s="24"/>
      <c r="AA25" s="24"/>
      <c r="AB25" s="24"/>
      <c r="AC25" s="41" t="str">
        <f t="shared" si="2"/>
        <v/>
      </c>
      <c r="AD25" s="24"/>
      <c r="AE25" s="24"/>
      <c r="AF25" s="24"/>
      <c r="AG25" s="24"/>
      <c r="AH25" s="24"/>
      <c r="AI25" s="24"/>
      <c r="AJ25" s="24"/>
      <c r="AK25" s="41" t="str">
        <f t="shared" si="3"/>
        <v/>
      </c>
      <c r="AL25" s="24"/>
      <c r="AM25" s="41" t="str">
        <f t="shared" si="4"/>
        <v/>
      </c>
      <c r="AN25" s="18"/>
    </row>
    <row r="26" spans="1:40" x14ac:dyDescent="0.25">
      <c r="A26" s="45"/>
      <c r="B26" s="134"/>
      <c r="C26" s="135"/>
      <c r="D26" s="136"/>
      <c r="E26" s="134"/>
      <c r="F26" s="136"/>
      <c r="G26" s="137"/>
      <c r="H26" s="24"/>
      <c r="I26" s="24"/>
      <c r="J26" s="24"/>
      <c r="K26" s="24"/>
      <c r="L26" s="24"/>
      <c r="M26" s="133"/>
      <c r="N26" s="24"/>
      <c r="O26" s="24"/>
      <c r="P26" s="24"/>
      <c r="Q26" s="24"/>
      <c r="R26" s="24"/>
      <c r="S26" s="24"/>
      <c r="T26" s="24"/>
      <c r="U26" s="133"/>
      <c r="V26" s="24"/>
      <c r="W26" s="24"/>
      <c r="X26" s="24"/>
      <c r="Y26" s="24"/>
      <c r="Z26" s="24"/>
      <c r="AA26" s="24"/>
      <c r="AB26" s="24"/>
      <c r="AC26" s="41" t="str">
        <f t="shared" si="2"/>
        <v/>
      </c>
      <c r="AD26" s="24"/>
      <c r="AE26" s="24"/>
      <c r="AF26" s="24"/>
      <c r="AG26" s="24"/>
      <c r="AH26" s="24"/>
      <c r="AI26" s="24"/>
      <c r="AJ26" s="24"/>
      <c r="AK26" s="41" t="str">
        <f t="shared" si="3"/>
        <v/>
      </c>
      <c r="AL26" s="24"/>
      <c r="AM26" s="41" t="str">
        <f t="shared" si="4"/>
        <v/>
      </c>
      <c r="AN26" s="18"/>
    </row>
    <row r="27" spans="1:40" x14ac:dyDescent="0.25">
      <c r="A27" s="45"/>
      <c r="B27" s="134"/>
      <c r="C27" s="135"/>
      <c r="D27" s="136"/>
      <c r="E27" s="134"/>
      <c r="F27" s="136"/>
      <c r="G27" s="137"/>
      <c r="H27" s="24"/>
      <c r="I27" s="24"/>
      <c r="J27" s="24"/>
      <c r="K27" s="24"/>
      <c r="L27" s="24"/>
      <c r="M27" s="133"/>
      <c r="N27" s="24"/>
      <c r="O27" s="24"/>
      <c r="P27" s="24"/>
      <c r="Q27" s="24"/>
      <c r="R27" s="24"/>
      <c r="S27" s="24"/>
      <c r="T27" s="24"/>
      <c r="U27" s="133"/>
      <c r="V27" s="24"/>
      <c r="W27" s="24"/>
      <c r="X27" s="24"/>
      <c r="Y27" s="24"/>
      <c r="Z27" s="24"/>
      <c r="AA27" s="24"/>
      <c r="AB27" s="24"/>
      <c r="AC27" s="41" t="str">
        <f t="shared" si="2"/>
        <v/>
      </c>
      <c r="AD27" s="24"/>
      <c r="AE27" s="24"/>
      <c r="AF27" s="24"/>
      <c r="AG27" s="24"/>
      <c r="AH27" s="24"/>
      <c r="AI27" s="24"/>
      <c r="AJ27" s="24"/>
      <c r="AK27" s="41" t="str">
        <f t="shared" si="3"/>
        <v/>
      </c>
      <c r="AL27" s="24"/>
      <c r="AM27" s="41" t="str">
        <f t="shared" si="4"/>
        <v/>
      </c>
      <c r="AN27" s="18"/>
    </row>
    <row r="28" spans="1:40" x14ac:dyDescent="0.25">
      <c r="A28" s="45"/>
      <c r="B28" s="134"/>
      <c r="C28" s="135"/>
      <c r="D28" s="136"/>
      <c r="E28" s="134"/>
      <c r="F28" s="136"/>
      <c r="G28" s="137"/>
      <c r="H28" s="24"/>
      <c r="I28" s="24"/>
      <c r="J28" s="24"/>
      <c r="K28" s="24"/>
      <c r="L28" s="24"/>
      <c r="M28" s="133"/>
      <c r="N28" s="24"/>
      <c r="O28" s="24"/>
      <c r="P28" s="24"/>
      <c r="Q28" s="24"/>
      <c r="R28" s="24"/>
      <c r="S28" s="24"/>
      <c r="T28" s="24"/>
      <c r="U28" s="133"/>
      <c r="V28" s="24"/>
      <c r="W28" s="24"/>
      <c r="X28" s="24"/>
      <c r="Y28" s="24"/>
      <c r="Z28" s="24"/>
      <c r="AA28" s="24"/>
      <c r="AB28" s="24"/>
      <c r="AC28" s="41" t="str">
        <f t="shared" si="2"/>
        <v/>
      </c>
      <c r="AD28" s="24"/>
      <c r="AE28" s="24"/>
      <c r="AF28" s="24"/>
      <c r="AG28" s="24"/>
      <c r="AH28" s="24"/>
      <c r="AI28" s="24"/>
      <c r="AJ28" s="24"/>
      <c r="AK28" s="41" t="str">
        <f t="shared" si="3"/>
        <v/>
      </c>
      <c r="AL28" s="24"/>
      <c r="AM28" s="41" t="str">
        <f t="shared" si="4"/>
        <v/>
      </c>
      <c r="AN28" s="18"/>
    </row>
    <row r="29" spans="1:40" x14ac:dyDescent="0.25">
      <c r="A29" s="45"/>
      <c r="B29" s="134"/>
      <c r="C29" s="135"/>
      <c r="D29" s="136"/>
      <c r="E29" s="134"/>
      <c r="F29" s="136"/>
      <c r="G29" s="137"/>
      <c r="H29" s="24"/>
      <c r="I29" s="24"/>
      <c r="J29" s="24"/>
      <c r="K29" s="24"/>
      <c r="L29" s="24"/>
      <c r="M29" s="133"/>
      <c r="N29" s="24"/>
      <c r="O29" s="24"/>
      <c r="P29" s="24"/>
      <c r="Q29" s="24"/>
      <c r="R29" s="24"/>
      <c r="S29" s="24"/>
      <c r="T29" s="24"/>
      <c r="U29" s="133"/>
      <c r="V29" s="24"/>
      <c r="W29" s="24"/>
      <c r="X29" s="24"/>
      <c r="Y29" s="24"/>
      <c r="Z29" s="24"/>
      <c r="AA29" s="24"/>
      <c r="AB29" s="24"/>
      <c r="AC29" s="41" t="str">
        <f t="shared" si="2"/>
        <v/>
      </c>
      <c r="AD29" s="24"/>
      <c r="AE29" s="24"/>
      <c r="AF29" s="24"/>
      <c r="AG29" s="24"/>
      <c r="AH29" s="24"/>
      <c r="AI29" s="24"/>
      <c r="AJ29" s="24"/>
      <c r="AK29" s="41" t="str">
        <f t="shared" si="3"/>
        <v/>
      </c>
      <c r="AL29" s="24"/>
      <c r="AM29" s="41" t="str">
        <f t="shared" si="4"/>
        <v/>
      </c>
      <c r="AN29" s="18"/>
    </row>
    <row r="30" spans="1:40" x14ac:dyDescent="0.25">
      <c r="A30" s="45"/>
      <c r="B30" s="134"/>
      <c r="C30" s="135"/>
      <c r="D30" s="136"/>
      <c r="E30" s="134"/>
      <c r="F30" s="136"/>
      <c r="G30" s="137"/>
      <c r="H30" s="24"/>
      <c r="I30" s="24"/>
      <c r="J30" s="24"/>
      <c r="K30" s="24"/>
      <c r="L30" s="24"/>
      <c r="M30" s="133"/>
      <c r="N30" s="24"/>
      <c r="O30" s="24"/>
      <c r="P30" s="24"/>
      <c r="Q30" s="24"/>
      <c r="R30" s="24"/>
      <c r="S30" s="24"/>
      <c r="T30" s="24"/>
      <c r="U30" s="133"/>
      <c r="V30" s="24"/>
      <c r="W30" s="24"/>
      <c r="X30" s="24"/>
      <c r="Y30" s="24"/>
      <c r="Z30" s="24"/>
      <c r="AA30" s="24"/>
      <c r="AB30" s="24"/>
      <c r="AC30" s="41" t="str">
        <f t="shared" si="2"/>
        <v/>
      </c>
      <c r="AD30" s="24"/>
      <c r="AE30" s="24"/>
      <c r="AF30" s="24"/>
      <c r="AG30" s="24"/>
      <c r="AH30" s="24"/>
      <c r="AI30" s="24"/>
      <c r="AJ30" s="24"/>
      <c r="AK30" s="41" t="str">
        <f t="shared" si="3"/>
        <v/>
      </c>
      <c r="AL30" s="24"/>
      <c r="AM30" s="41" t="str">
        <f t="shared" si="4"/>
        <v/>
      </c>
      <c r="AN30" s="18"/>
    </row>
    <row r="31" spans="1:40" x14ac:dyDescent="0.25">
      <c r="A31" s="45"/>
      <c r="B31" s="134"/>
      <c r="C31" s="135"/>
      <c r="D31" s="136"/>
      <c r="E31" s="134"/>
      <c r="F31" s="136"/>
      <c r="G31" s="137"/>
      <c r="H31" s="24"/>
      <c r="I31" s="24"/>
      <c r="J31" s="24"/>
      <c r="K31" s="24"/>
      <c r="L31" s="24"/>
      <c r="M31" s="133"/>
      <c r="N31" s="24"/>
      <c r="O31" s="24"/>
      <c r="P31" s="24"/>
      <c r="Q31" s="24"/>
      <c r="R31" s="24"/>
      <c r="S31" s="24"/>
      <c r="T31" s="24"/>
      <c r="U31" s="133"/>
      <c r="V31" s="24"/>
      <c r="W31" s="24"/>
      <c r="X31" s="24"/>
      <c r="Y31" s="24"/>
      <c r="Z31" s="24"/>
      <c r="AA31" s="24"/>
      <c r="AB31" s="24"/>
      <c r="AC31" s="41" t="str">
        <f t="shared" si="2"/>
        <v/>
      </c>
      <c r="AD31" s="24"/>
      <c r="AE31" s="24"/>
      <c r="AF31" s="24"/>
      <c r="AG31" s="24"/>
      <c r="AH31" s="24"/>
      <c r="AI31" s="24"/>
      <c r="AJ31" s="24"/>
      <c r="AK31" s="41" t="str">
        <f t="shared" si="3"/>
        <v/>
      </c>
      <c r="AL31" s="24"/>
      <c r="AM31" s="41" t="str">
        <f t="shared" si="4"/>
        <v/>
      </c>
      <c r="AN31" s="18"/>
    </row>
    <row r="32" spans="1:40" x14ac:dyDescent="0.25">
      <c r="A32" s="45"/>
      <c r="B32" s="134"/>
      <c r="C32" s="135"/>
      <c r="D32" s="136"/>
      <c r="E32" s="134"/>
      <c r="F32" s="136"/>
      <c r="G32" s="137"/>
      <c r="H32" s="24"/>
      <c r="I32" s="24"/>
      <c r="J32" s="24"/>
      <c r="K32" s="24"/>
      <c r="L32" s="24"/>
      <c r="M32" s="133"/>
      <c r="N32" s="24"/>
      <c r="O32" s="24"/>
      <c r="P32" s="24"/>
      <c r="Q32" s="24"/>
      <c r="R32" s="24"/>
      <c r="S32" s="24"/>
      <c r="T32" s="24"/>
      <c r="U32" s="133"/>
      <c r="V32" s="24"/>
      <c r="W32" s="24"/>
      <c r="X32" s="24"/>
      <c r="Y32" s="24"/>
      <c r="Z32" s="24"/>
      <c r="AA32" s="24"/>
      <c r="AB32" s="24"/>
      <c r="AC32" s="41" t="str">
        <f t="shared" si="2"/>
        <v/>
      </c>
      <c r="AD32" s="24"/>
      <c r="AE32" s="24"/>
      <c r="AF32" s="24"/>
      <c r="AG32" s="24"/>
      <c r="AH32" s="24"/>
      <c r="AI32" s="24"/>
      <c r="AJ32" s="24"/>
      <c r="AK32" s="41" t="str">
        <f t="shared" si="3"/>
        <v/>
      </c>
      <c r="AL32" s="24"/>
      <c r="AM32" s="41" t="str">
        <f t="shared" si="4"/>
        <v/>
      </c>
      <c r="AN32" s="18"/>
    </row>
    <row r="33" spans="1:40" x14ac:dyDescent="0.25">
      <c r="A33" s="45"/>
      <c r="B33" s="134"/>
      <c r="C33" s="135"/>
      <c r="D33" s="136"/>
      <c r="E33" s="134"/>
      <c r="F33" s="136"/>
      <c r="G33" s="137"/>
      <c r="H33" s="24"/>
      <c r="I33" s="24"/>
      <c r="J33" s="24"/>
      <c r="K33" s="24"/>
      <c r="L33" s="24"/>
      <c r="M33" s="133"/>
      <c r="N33" s="24"/>
      <c r="O33" s="24"/>
      <c r="P33" s="24"/>
      <c r="Q33" s="24"/>
      <c r="R33" s="24"/>
      <c r="S33" s="24"/>
      <c r="T33" s="24"/>
      <c r="U33" s="133"/>
      <c r="V33" s="24"/>
      <c r="W33" s="24"/>
      <c r="X33" s="24"/>
      <c r="Y33" s="24"/>
      <c r="Z33" s="24"/>
      <c r="AA33" s="24"/>
      <c r="AB33" s="24"/>
      <c r="AC33" s="41" t="str">
        <f t="shared" si="2"/>
        <v/>
      </c>
      <c r="AD33" s="24"/>
      <c r="AE33" s="24"/>
      <c r="AF33" s="24"/>
      <c r="AG33" s="24"/>
      <c r="AH33" s="24"/>
      <c r="AI33" s="24"/>
      <c r="AJ33" s="24"/>
      <c r="AK33" s="41" t="str">
        <f t="shared" si="3"/>
        <v/>
      </c>
      <c r="AL33" s="24"/>
      <c r="AM33" s="41" t="str">
        <f t="shared" si="4"/>
        <v/>
      </c>
      <c r="AN33" s="18"/>
    </row>
    <row r="34" spans="1:40" x14ac:dyDescent="0.25">
      <c r="A34" s="45"/>
      <c r="B34" s="134"/>
      <c r="C34" s="135"/>
      <c r="D34" s="136"/>
      <c r="E34" s="134"/>
      <c r="F34" s="136"/>
      <c r="G34" s="137"/>
      <c r="H34" s="24"/>
      <c r="I34" s="24"/>
      <c r="J34" s="24"/>
      <c r="K34" s="24"/>
      <c r="L34" s="24"/>
      <c r="M34" s="133"/>
      <c r="N34" s="24"/>
      <c r="O34" s="24"/>
      <c r="P34" s="24"/>
      <c r="Q34" s="24"/>
      <c r="R34" s="24"/>
      <c r="S34" s="24"/>
      <c r="T34" s="24"/>
      <c r="U34" s="133"/>
      <c r="V34" s="24"/>
      <c r="W34" s="24"/>
      <c r="X34" s="24"/>
      <c r="Y34" s="24"/>
      <c r="Z34" s="24"/>
      <c r="AA34" s="24"/>
      <c r="AB34" s="24"/>
      <c r="AC34" s="41" t="str">
        <f t="shared" si="2"/>
        <v/>
      </c>
      <c r="AD34" s="24"/>
      <c r="AE34" s="24"/>
      <c r="AF34" s="24"/>
      <c r="AG34" s="24"/>
      <c r="AH34" s="24"/>
      <c r="AI34" s="24"/>
      <c r="AJ34" s="24"/>
      <c r="AK34" s="41" t="str">
        <f t="shared" si="3"/>
        <v/>
      </c>
      <c r="AL34" s="24"/>
      <c r="AM34" s="41" t="str">
        <f t="shared" si="4"/>
        <v/>
      </c>
      <c r="AN34" s="18"/>
    </row>
    <row r="35" spans="1:40" x14ac:dyDescent="0.25">
      <c r="A35" s="45"/>
      <c r="B35" s="134"/>
      <c r="C35" s="135"/>
      <c r="D35" s="136"/>
      <c r="E35" s="134"/>
      <c r="F35" s="136"/>
      <c r="G35" s="137"/>
      <c r="H35" s="24"/>
      <c r="I35" s="24"/>
      <c r="J35" s="24"/>
      <c r="K35" s="24"/>
      <c r="L35" s="24"/>
      <c r="M35" s="133"/>
      <c r="N35" s="24"/>
      <c r="O35" s="24"/>
      <c r="P35" s="24"/>
      <c r="Q35" s="24"/>
      <c r="R35" s="24"/>
      <c r="S35" s="24"/>
      <c r="T35" s="24"/>
      <c r="U35" s="133"/>
      <c r="V35" s="24"/>
      <c r="W35" s="24"/>
      <c r="X35" s="24"/>
      <c r="Y35" s="24"/>
      <c r="Z35" s="24"/>
      <c r="AA35" s="24"/>
      <c r="AB35" s="24"/>
      <c r="AC35" s="41" t="str">
        <f t="shared" si="2"/>
        <v/>
      </c>
      <c r="AD35" s="24"/>
      <c r="AE35" s="24"/>
      <c r="AF35" s="24"/>
      <c r="AG35" s="24"/>
      <c r="AH35" s="24"/>
      <c r="AI35" s="24"/>
      <c r="AJ35" s="24"/>
      <c r="AK35" s="41" t="str">
        <f t="shared" si="3"/>
        <v/>
      </c>
      <c r="AL35" s="24"/>
      <c r="AM35" s="41" t="str">
        <f t="shared" si="4"/>
        <v/>
      </c>
      <c r="AN35" s="18"/>
    </row>
    <row r="36" spans="1:40" x14ac:dyDescent="0.25">
      <c r="A36" s="45"/>
      <c r="B36" s="134"/>
      <c r="C36" s="135"/>
      <c r="D36" s="136"/>
      <c r="E36" s="134"/>
      <c r="F36" s="136"/>
      <c r="G36" s="137"/>
      <c r="H36" s="24"/>
      <c r="I36" s="24"/>
      <c r="J36" s="24"/>
      <c r="K36" s="24"/>
      <c r="L36" s="24"/>
      <c r="M36" s="133"/>
      <c r="N36" s="24"/>
      <c r="O36" s="24"/>
      <c r="P36" s="24"/>
      <c r="Q36" s="24"/>
      <c r="R36" s="24"/>
      <c r="S36" s="24"/>
      <c r="T36" s="24"/>
      <c r="U36" s="133"/>
      <c r="V36" s="24"/>
      <c r="W36" s="24"/>
      <c r="X36" s="24"/>
      <c r="Y36" s="24"/>
      <c r="Z36" s="24"/>
      <c r="AA36" s="24"/>
      <c r="AB36" s="24"/>
      <c r="AC36" s="41" t="str">
        <f t="shared" si="2"/>
        <v/>
      </c>
      <c r="AD36" s="24"/>
      <c r="AE36" s="24"/>
      <c r="AF36" s="24"/>
      <c r="AG36" s="24"/>
      <c r="AH36" s="24"/>
      <c r="AI36" s="24"/>
      <c r="AJ36" s="24"/>
      <c r="AK36" s="41" t="str">
        <f t="shared" si="3"/>
        <v/>
      </c>
      <c r="AL36" s="24"/>
      <c r="AM36" s="41" t="str">
        <f t="shared" si="4"/>
        <v/>
      </c>
      <c r="AN36" s="18"/>
    </row>
    <row r="37" spans="1:40" x14ac:dyDescent="0.25">
      <c r="A37" s="45"/>
      <c r="B37" s="45"/>
      <c r="C37" s="22"/>
      <c r="D37" s="21"/>
      <c r="E37" s="45"/>
      <c r="F37" s="21"/>
      <c r="G37" s="23"/>
      <c r="H37" s="24"/>
      <c r="I37" s="24"/>
      <c r="J37" s="24"/>
      <c r="K37" s="24"/>
      <c r="L37" s="24"/>
      <c r="M37" s="41" t="str">
        <f t="shared" si="0"/>
        <v/>
      </c>
      <c r="N37" s="24"/>
      <c r="O37" s="24"/>
      <c r="P37" s="24"/>
      <c r="Q37" s="24"/>
      <c r="R37" s="24"/>
      <c r="S37" s="24"/>
      <c r="T37" s="24"/>
      <c r="U37" s="41" t="str">
        <f t="shared" si="1"/>
        <v/>
      </c>
      <c r="V37" s="24"/>
      <c r="W37" s="24"/>
      <c r="X37" s="24"/>
      <c r="Y37" s="24"/>
      <c r="Z37" s="24"/>
      <c r="AA37" s="24"/>
      <c r="AB37" s="24"/>
      <c r="AC37" s="41" t="str">
        <f t="shared" si="2"/>
        <v/>
      </c>
      <c r="AD37" s="24"/>
      <c r="AE37" s="24"/>
      <c r="AF37" s="24"/>
      <c r="AG37" s="24"/>
      <c r="AH37" s="24"/>
      <c r="AI37" s="24"/>
      <c r="AJ37" s="24"/>
      <c r="AK37" s="41" t="str">
        <f t="shared" si="3"/>
        <v/>
      </c>
      <c r="AL37" s="24"/>
      <c r="AM37" s="41" t="str">
        <f t="shared" si="4"/>
        <v/>
      </c>
      <c r="AN37" s="18"/>
    </row>
    <row r="38" spans="1:40" hidden="1" x14ac:dyDescent="0.25">
      <c r="A38" s="45"/>
      <c r="B38" s="45"/>
      <c r="C38" s="22"/>
      <c r="D38" s="21"/>
      <c r="E38" s="45"/>
      <c r="F38" s="21"/>
      <c r="G38" s="23"/>
      <c r="H38" s="24"/>
      <c r="I38" s="24"/>
      <c r="J38" s="24"/>
      <c r="K38" s="24"/>
      <c r="L38" s="24"/>
      <c r="M38" s="41" t="str">
        <f t="shared" si="0"/>
        <v/>
      </c>
      <c r="N38" s="24"/>
      <c r="O38" s="24"/>
      <c r="P38" s="24"/>
      <c r="Q38" s="24"/>
      <c r="R38" s="24"/>
      <c r="S38" s="24"/>
      <c r="T38" s="24"/>
      <c r="U38" s="41" t="str">
        <f t="shared" si="1"/>
        <v/>
      </c>
      <c r="V38" s="24"/>
      <c r="W38" s="24"/>
      <c r="X38" s="24"/>
      <c r="Y38" s="24"/>
      <c r="Z38" s="24"/>
      <c r="AA38" s="24"/>
      <c r="AB38" s="24"/>
      <c r="AC38" s="41" t="str">
        <f t="shared" si="2"/>
        <v/>
      </c>
      <c r="AD38" s="24"/>
      <c r="AE38" s="24"/>
      <c r="AF38" s="24"/>
      <c r="AG38" s="24"/>
      <c r="AH38" s="24"/>
      <c r="AI38" s="24"/>
      <c r="AJ38" s="24"/>
      <c r="AK38" s="41" t="str">
        <f t="shared" si="3"/>
        <v/>
      </c>
      <c r="AL38" s="24"/>
      <c r="AM38" s="41" t="str">
        <f t="shared" si="4"/>
        <v/>
      </c>
      <c r="AN38" s="18"/>
    </row>
    <row r="39" spans="1:40" hidden="1" x14ac:dyDescent="0.25">
      <c r="A39" s="45"/>
      <c r="B39" s="45"/>
      <c r="C39" s="22"/>
      <c r="D39" s="21"/>
      <c r="E39" s="45"/>
      <c r="F39" s="21"/>
      <c r="G39" s="23"/>
      <c r="H39" s="24"/>
      <c r="I39" s="24"/>
      <c r="J39" s="24"/>
      <c r="K39" s="24"/>
      <c r="L39" s="24"/>
      <c r="M39" s="41" t="str">
        <f t="shared" si="0"/>
        <v/>
      </c>
      <c r="N39" s="24"/>
      <c r="O39" s="24"/>
      <c r="P39" s="24"/>
      <c r="Q39" s="24"/>
      <c r="R39" s="24"/>
      <c r="S39" s="24"/>
      <c r="T39" s="24"/>
      <c r="U39" s="41" t="str">
        <f t="shared" si="1"/>
        <v/>
      </c>
      <c r="V39" s="24"/>
      <c r="W39" s="24"/>
      <c r="X39" s="24"/>
      <c r="Y39" s="24"/>
      <c r="Z39" s="24"/>
      <c r="AA39" s="24"/>
      <c r="AB39" s="24"/>
      <c r="AC39" s="41" t="str">
        <f t="shared" si="2"/>
        <v/>
      </c>
      <c r="AD39" s="24"/>
      <c r="AE39" s="24"/>
      <c r="AF39" s="24"/>
      <c r="AG39" s="24"/>
      <c r="AH39" s="24"/>
      <c r="AI39" s="24"/>
      <c r="AJ39" s="24"/>
      <c r="AK39" s="41" t="str">
        <f t="shared" si="3"/>
        <v/>
      </c>
      <c r="AL39" s="24"/>
      <c r="AM39" s="41" t="str">
        <f t="shared" si="4"/>
        <v/>
      </c>
      <c r="AN39" s="18"/>
    </row>
    <row r="40" spans="1:40" hidden="1" x14ac:dyDescent="0.25">
      <c r="A40" s="45"/>
      <c r="B40" s="45"/>
      <c r="C40" s="22"/>
      <c r="D40" s="21"/>
      <c r="E40" s="45"/>
      <c r="F40" s="21"/>
      <c r="G40" s="23"/>
      <c r="H40" s="24"/>
      <c r="I40" s="24"/>
      <c r="J40" s="24"/>
      <c r="K40" s="24"/>
      <c r="L40" s="24"/>
      <c r="M40" s="41" t="str">
        <f t="shared" si="0"/>
        <v/>
      </c>
      <c r="N40" s="24"/>
      <c r="O40" s="24"/>
      <c r="P40" s="24"/>
      <c r="Q40" s="24"/>
      <c r="R40" s="24"/>
      <c r="S40" s="24"/>
      <c r="T40" s="24"/>
      <c r="U40" s="41" t="str">
        <f t="shared" si="1"/>
        <v/>
      </c>
      <c r="V40" s="24"/>
      <c r="W40" s="24"/>
      <c r="X40" s="24"/>
      <c r="Y40" s="24"/>
      <c r="Z40" s="24"/>
      <c r="AA40" s="24"/>
      <c r="AB40" s="24"/>
      <c r="AC40" s="41" t="str">
        <f t="shared" si="2"/>
        <v/>
      </c>
      <c r="AD40" s="24"/>
      <c r="AE40" s="24"/>
      <c r="AF40" s="24"/>
      <c r="AG40" s="24"/>
      <c r="AH40" s="24"/>
      <c r="AI40" s="24"/>
      <c r="AJ40" s="24"/>
      <c r="AK40" s="41" t="str">
        <f t="shared" si="3"/>
        <v/>
      </c>
      <c r="AL40" s="24"/>
      <c r="AM40" s="41" t="str">
        <f t="shared" si="4"/>
        <v/>
      </c>
      <c r="AN40" s="18"/>
    </row>
    <row r="41" spans="1:40" hidden="1" x14ac:dyDescent="0.25">
      <c r="A41" s="45"/>
      <c r="B41" s="45"/>
      <c r="C41" s="22"/>
      <c r="D41" s="21"/>
      <c r="E41" s="45"/>
      <c r="F41" s="21"/>
      <c r="G41" s="23"/>
      <c r="H41" s="24"/>
      <c r="I41" s="24"/>
      <c r="J41" s="24"/>
      <c r="K41" s="24"/>
      <c r="L41" s="24"/>
      <c r="M41" s="41" t="str">
        <f t="shared" si="0"/>
        <v/>
      </c>
      <c r="N41" s="24"/>
      <c r="O41" s="24"/>
      <c r="P41" s="24"/>
      <c r="Q41" s="24"/>
      <c r="R41" s="24"/>
      <c r="S41" s="24"/>
      <c r="T41" s="24"/>
      <c r="U41" s="41" t="str">
        <f t="shared" si="1"/>
        <v/>
      </c>
      <c r="V41" s="24"/>
      <c r="W41" s="24"/>
      <c r="X41" s="24"/>
      <c r="Y41" s="24"/>
      <c r="Z41" s="24"/>
      <c r="AA41" s="24"/>
      <c r="AB41" s="24"/>
      <c r="AC41" s="41" t="str">
        <f t="shared" si="2"/>
        <v/>
      </c>
      <c r="AD41" s="24"/>
      <c r="AE41" s="24"/>
      <c r="AF41" s="24"/>
      <c r="AG41" s="24"/>
      <c r="AH41" s="24"/>
      <c r="AI41" s="24"/>
      <c r="AJ41" s="24"/>
      <c r="AK41" s="41" t="str">
        <f t="shared" si="3"/>
        <v/>
      </c>
      <c r="AL41" s="24"/>
      <c r="AM41" s="41" t="str">
        <f t="shared" si="4"/>
        <v/>
      </c>
      <c r="AN41" s="18"/>
    </row>
    <row r="42" spans="1:40" hidden="1" x14ac:dyDescent="0.25">
      <c r="A42" s="45"/>
      <c r="B42" s="45"/>
      <c r="C42" s="22"/>
      <c r="D42" s="21"/>
      <c r="E42" s="45"/>
      <c r="F42" s="21"/>
      <c r="G42" s="23"/>
      <c r="H42" s="24"/>
      <c r="I42" s="24"/>
      <c r="J42" s="24"/>
      <c r="K42" s="24"/>
      <c r="L42" s="24"/>
      <c r="M42" s="41" t="str">
        <f t="shared" si="0"/>
        <v/>
      </c>
      <c r="N42" s="24"/>
      <c r="O42" s="24"/>
      <c r="P42" s="24"/>
      <c r="Q42" s="24"/>
      <c r="R42" s="24"/>
      <c r="S42" s="24"/>
      <c r="T42" s="24"/>
      <c r="U42" s="41" t="str">
        <f t="shared" si="1"/>
        <v/>
      </c>
      <c r="V42" s="24"/>
      <c r="W42" s="24"/>
      <c r="X42" s="24"/>
      <c r="Y42" s="24"/>
      <c r="Z42" s="24"/>
      <c r="AA42" s="24"/>
      <c r="AB42" s="24"/>
      <c r="AC42" s="41" t="str">
        <f t="shared" si="2"/>
        <v/>
      </c>
      <c r="AD42" s="24"/>
      <c r="AE42" s="24"/>
      <c r="AF42" s="24"/>
      <c r="AG42" s="24"/>
      <c r="AH42" s="24"/>
      <c r="AI42" s="24"/>
      <c r="AJ42" s="24"/>
      <c r="AK42" s="41" t="str">
        <f t="shared" si="3"/>
        <v/>
      </c>
      <c r="AL42" s="24"/>
      <c r="AM42" s="41" t="str">
        <f t="shared" si="4"/>
        <v/>
      </c>
      <c r="AN42" s="18"/>
    </row>
    <row r="43" spans="1:40" hidden="1" x14ac:dyDescent="0.25">
      <c r="A43" s="45"/>
      <c r="B43" s="45"/>
      <c r="C43" s="22"/>
      <c r="D43" s="21"/>
      <c r="E43" s="45"/>
      <c r="F43" s="21"/>
      <c r="G43" s="23"/>
      <c r="H43" s="24"/>
      <c r="I43" s="24"/>
      <c r="J43" s="24"/>
      <c r="K43" s="24"/>
      <c r="L43" s="24"/>
      <c r="M43" s="41" t="str">
        <f t="shared" si="0"/>
        <v/>
      </c>
      <c r="N43" s="24"/>
      <c r="O43" s="24"/>
      <c r="P43" s="24"/>
      <c r="Q43" s="24"/>
      <c r="R43" s="24"/>
      <c r="S43" s="24"/>
      <c r="T43" s="24"/>
      <c r="U43" s="41" t="str">
        <f t="shared" si="1"/>
        <v/>
      </c>
      <c r="V43" s="24"/>
      <c r="W43" s="24"/>
      <c r="X43" s="24"/>
      <c r="Y43" s="24"/>
      <c r="Z43" s="24"/>
      <c r="AA43" s="24"/>
      <c r="AB43" s="24"/>
      <c r="AC43" s="41" t="str">
        <f t="shared" si="2"/>
        <v/>
      </c>
      <c r="AD43" s="24"/>
      <c r="AE43" s="24"/>
      <c r="AF43" s="24"/>
      <c r="AG43" s="24"/>
      <c r="AH43" s="24"/>
      <c r="AI43" s="24"/>
      <c r="AJ43" s="24"/>
      <c r="AK43" s="41" t="str">
        <f t="shared" si="3"/>
        <v/>
      </c>
      <c r="AL43" s="24"/>
      <c r="AM43" s="41" t="str">
        <f t="shared" si="4"/>
        <v/>
      </c>
      <c r="AN43" s="18"/>
    </row>
    <row r="44" spans="1:40" hidden="1" x14ac:dyDescent="0.25">
      <c r="A44" s="45"/>
      <c r="B44" s="45"/>
      <c r="C44" s="22"/>
      <c r="D44" s="21"/>
      <c r="E44" s="45"/>
      <c r="F44" s="21"/>
      <c r="G44" s="23"/>
      <c r="H44" s="24"/>
      <c r="I44" s="24"/>
      <c r="J44" s="24"/>
      <c r="K44" s="24"/>
      <c r="L44" s="24"/>
      <c r="M44" s="41" t="str">
        <f t="shared" si="0"/>
        <v/>
      </c>
      <c r="N44" s="24"/>
      <c r="O44" s="24"/>
      <c r="P44" s="24"/>
      <c r="Q44" s="24"/>
      <c r="R44" s="24"/>
      <c r="S44" s="24"/>
      <c r="T44" s="24"/>
      <c r="U44" s="41" t="str">
        <f t="shared" si="1"/>
        <v/>
      </c>
      <c r="V44" s="24"/>
      <c r="W44" s="24"/>
      <c r="X44" s="24"/>
      <c r="Y44" s="24"/>
      <c r="Z44" s="24"/>
      <c r="AA44" s="24"/>
      <c r="AB44" s="24"/>
      <c r="AC44" s="41" t="str">
        <f t="shared" si="2"/>
        <v/>
      </c>
      <c r="AD44" s="24"/>
      <c r="AE44" s="24"/>
      <c r="AF44" s="24"/>
      <c r="AG44" s="24"/>
      <c r="AH44" s="24"/>
      <c r="AI44" s="24"/>
      <c r="AJ44" s="24"/>
      <c r="AK44" s="41" t="str">
        <f t="shared" si="3"/>
        <v/>
      </c>
      <c r="AL44" s="24"/>
      <c r="AM44" s="41" t="str">
        <f t="shared" si="4"/>
        <v/>
      </c>
      <c r="AN44" s="18"/>
    </row>
    <row r="45" spans="1:40" hidden="1" x14ac:dyDescent="0.25">
      <c r="A45" s="45"/>
      <c r="B45" s="45"/>
      <c r="C45" s="22"/>
      <c r="D45" s="21"/>
      <c r="E45" s="45"/>
      <c r="F45" s="21"/>
      <c r="G45" s="23"/>
      <c r="H45" s="24"/>
      <c r="I45" s="24"/>
      <c r="J45" s="24"/>
      <c r="K45" s="24"/>
      <c r="L45" s="24"/>
      <c r="M45" s="41" t="str">
        <f t="shared" si="0"/>
        <v/>
      </c>
      <c r="N45" s="24"/>
      <c r="O45" s="24"/>
      <c r="P45" s="24"/>
      <c r="Q45" s="24"/>
      <c r="R45" s="24"/>
      <c r="S45" s="24"/>
      <c r="T45" s="24"/>
      <c r="U45" s="41" t="str">
        <f t="shared" si="1"/>
        <v/>
      </c>
      <c r="V45" s="24"/>
      <c r="W45" s="24"/>
      <c r="X45" s="24"/>
      <c r="Y45" s="24"/>
      <c r="Z45" s="24"/>
      <c r="AA45" s="24"/>
      <c r="AB45" s="24"/>
      <c r="AC45" s="41" t="str">
        <f t="shared" si="2"/>
        <v/>
      </c>
      <c r="AD45" s="24"/>
      <c r="AE45" s="24"/>
      <c r="AF45" s="24"/>
      <c r="AG45" s="24"/>
      <c r="AH45" s="24"/>
      <c r="AI45" s="24"/>
      <c r="AJ45" s="24"/>
      <c r="AK45" s="41" t="str">
        <f t="shared" si="3"/>
        <v/>
      </c>
      <c r="AL45" s="24"/>
      <c r="AM45" s="41" t="str">
        <f t="shared" si="4"/>
        <v/>
      </c>
      <c r="AN45" s="18"/>
    </row>
    <row r="46" spans="1:40" hidden="1" x14ac:dyDescent="0.25">
      <c r="A46" s="45"/>
      <c r="B46" s="45"/>
      <c r="C46" s="22"/>
      <c r="D46" s="21"/>
      <c r="E46" s="45"/>
      <c r="F46" s="21"/>
      <c r="G46" s="23"/>
      <c r="H46" s="24"/>
      <c r="I46" s="24"/>
      <c r="J46" s="24"/>
      <c r="K46" s="24"/>
      <c r="L46" s="24"/>
      <c r="M46" s="41" t="str">
        <f t="shared" si="0"/>
        <v/>
      </c>
      <c r="N46" s="24"/>
      <c r="O46" s="24"/>
      <c r="P46" s="24"/>
      <c r="Q46" s="24"/>
      <c r="R46" s="24"/>
      <c r="S46" s="24"/>
      <c r="T46" s="24"/>
      <c r="U46" s="41" t="str">
        <f t="shared" si="1"/>
        <v/>
      </c>
      <c r="V46" s="24"/>
      <c r="W46" s="24"/>
      <c r="X46" s="24"/>
      <c r="Y46" s="24"/>
      <c r="Z46" s="24"/>
      <c r="AA46" s="24"/>
      <c r="AB46" s="24"/>
      <c r="AC46" s="41" t="str">
        <f t="shared" si="2"/>
        <v/>
      </c>
      <c r="AD46" s="24"/>
      <c r="AE46" s="24"/>
      <c r="AF46" s="24"/>
      <c r="AG46" s="24"/>
      <c r="AH46" s="24"/>
      <c r="AI46" s="24"/>
      <c r="AJ46" s="24"/>
      <c r="AK46" s="41" t="str">
        <f t="shared" si="3"/>
        <v/>
      </c>
      <c r="AL46" s="24"/>
      <c r="AM46" s="41" t="str">
        <f t="shared" si="4"/>
        <v/>
      </c>
      <c r="AN46" s="18"/>
    </row>
    <row r="47" spans="1:40" hidden="1" x14ac:dyDescent="0.25">
      <c r="A47" s="45"/>
      <c r="B47" s="45"/>
      <c r="C47" s="22"/>
      <c r="D47" s="21"/>
      <c r="E47" s="45"/>
      <c r="F47" s="21"/>
      <c r="G47" s="23"/>
      <c r="H47" s="24"/>
      <c r="I47" s="24"/>
      <c r="J47" s="24"/>
      <c r="K47" s="24"/>
      <c r="L47" s="24"/>
      <c r="M47" s="41" t="str">
        <f t="shared" si="0"/>
        <v/>
      </c>
      <c r="N47" s="24"/>
      <c r="O47" s="24"/>
      <c r="P47" s="24"/>
      <c r="Q47" s="24"/>
      <c r="R47" s="24"/>
      <c r="S47" s="24"/>
      <c r="T47" s="24"/>
      <c r="U47" s="41" t="str">
        <f t="shared" si="1"/>
        <v/>
      </c>
      <c r="V47" s="24"/>
      <c r="W47" s="24"/>
      <c r="X47" s="24"/>
      <c r="Y47" s="24"/>
      <c r="Z47" s="24"/>
      <c r="AA47" s="24"/>
      <c r="AB47" s="24"/>
      <c r="AC47" s="41" t="str">
        <f t="shared" si="2"/>
        <v/>
      </c>
      <c r="AD47" s="24"/>
      <c r="AE47" s="24"/>
      <c r="AF47" s="24"/>
      <c r="AG47" s="24"/>
      <c r="AH47" s="24"/>
      <c r="AI47" s="24"/>
      <c r="AJ47" s="24"/>
      <c r="AK47" s="41" t="str">
        <f t="shared" si="3"/>
        <v/>
      </c>
      <c r="AL47" s="24"/>
      <c r="AM47" s="41" t="str">
        <f t="shared" si="4"/>
        <v/>
      </c>
      <c r="AN47" s="18"/>
    </row>
    <row r="48" spans="1:40" hidden="1" x14ac:dyDescent="0.25">
      <c r="A48" s="45"/>
      <c r="B48" s="45"/>
      <c r="C48" s="22"/>
      <c r="D48" s="21"/>
      <c r="E48" s="45"/>
      <c r="F48" s="21"/>
      <c r="G48" s="23"/>
      <c r="H48" s="24"/>
      <c r="I48" s="24"/>
      <c r="J48" s="24"/>
      <c r="K48" s="24"/>
      <c r="L48" s="24"/>
      <c r="M48" s="41" t="str">
        <f t="shared" si="0"/>
        <v/>
      </c>
      <c r="N48" s="24"/>
      <c r="O48" s="24"/>
      <c r="P48" s="24"/>
      <c r="Q48" s="24"/>
      <c r="R48" s="24"/>
      <c r="S48" s="24"/>
      <c r="T48" s="24"/>
      <c r="U48" s="41" t="str">
        <f t="shared" si="1"/>
        <v/>
      </c>
      <c r="V48" s="24"/>
      <c r="W48" s="24"/>
      <c r="X48" s="24"/>
      <c r="Y48" s="24"/>
      <c r="Z48" s="24"/>
      <c r="AA48" s="24"/>
      <c r="AB48" s="24"/>
      <c r="AC48" s="41" t="str">
        <f t="shared" si="2"/>
        <v/>
      </c>
      <c r="AD48" s="24"/>
      <c r="AE48" s="24"/>
      <c r="AF48" s="24"/>
      <c r="AG48" s="24"/>
      <c r="AH48" s="24"/>
      <c r="AI48" s="24"/>
      <c r="AJ48" s="24"/>
      <c r="AK48" s="41" t="str">
        <f t="shared" si="3"/>
        <v/>
      </c>
      <c r="AL48" s="24"/>
      <c r="AM48" s="41" t="str">
        <f t="shared" si="4"/>
        <v/>
      </c>
      <c r="AN48" s="18"/>
    </row>
    <row r="49" spans="1:40" hidden="1" x14ac:dyDescent="0.25">
      <c r="A49" s="45"/>
      <c r="B49" s="45"/>
      <c r="C49" s="22"/>
      <c r="D49" s="21"/>
      <c r="E49" s="45"/>
      <c r="F49" s="21"/>
      <c r="G49" s="23"/>
      <c r="H49" s="24"/>
      <c r="I49" s="24"/>
      <c r="J49" s="24"/>
      <c r="K49" s="24"/>
      <c r="L49" s="24"/>
      <c r="M49" s="41" t="str">
        <f t="shared" si="0"/>
        <v/>
      </c>
      <c r="N49" s="24"/>
      <c r="O49" s="24"/>
      <c r="P49" s="24"/>
      <c r="Q49" s="24"/>
      <c r="R49" s="24"/>
      <c r="S49" s="24"/>
      <c r="T49" s="24"/>
      <c r="U49" s="41" t="str">
        <f t="shared" si="1"/>
        <v/>
      </c>
      <c r="V49" s="24"/>
      <c r="W49" s="24"/>
      <c r="X49" s="24"/>
      <c r="Y49" s="24"/>
      <c r="Z49" s="24"/>
      <c r="AA49" s="24"/>
      <c r="AB49" s="24"/>
      <c r="AC49" s="41" t="str">
        <f t="shared" si="2"/>
        <v/>
      </c>
      <c r="AD49" s="24"/>
      <c r="AE49" s="24"/>
      <c r="AF49" s="24"/>
      <c r="AG49" s="24"/>
      <c r="AH49" s="24"/>
      <c r="AI49" s="24"/>
      <c r="AJ49" s="24"/>
      <c r="AK49" s="41" t="str">
        <f t="shared" si="3"/>
        <v/>
      </c>
      <c r="AL49" s="24"/>
      <c r="AM49" s="41" t="str">
        <f t="shared" si="4"/>
        <v/>
      </c>
      <c r="AN49" s="18"/>
    </row>
    <row r="50" spans="1:40" hidden="1" x14ac:dyDescent="0.25">
      <c r="A50" s="45"/>
      <c r="B50" s="45"/>
      <c r="C50" s="22"/>
      <c r="D50" s="21"/>
      <c r="E50" s="45"/>
      <c r="F50" s="21"/>
      <c r="G50" s="23"/>
      <c r="H50" s="24"/>
      <c r="I50" s="24"/>
      <c r="J50" s="24"/>
      <c r="K50" s="24"/>
      <c r="L50" s="24"/>
      <c r="M50" s="41" t="str">
        <f t="shared" si="0"/>
        <v/>
      </c>
      <c r="N50" s="24"/>
      <c r="O50" s="24"/>
      <c r="P50" s="24"/>
      <c r="Q50" s="24"/>
      <c r="R50" s="24"/>
      <c r="S50" s="24"/>
      <c r="T50" s="24"/>
      <c r="U50" s="41" t="str">
        <f t="shared" si="1"/>
        <v/>
      </c>
      <c r="V50" s="24"/>
      <c r="W50" s="24"/>
      <c r="X50" s="24"/>
      <c r="Y50" s="24"/>
      <c r="Z50" s="24"/>
      <c r="AA50" s="24"/>
      <c r="AB50" s="24"/>
      <c r="AC50" s="41" t="str">
        <f t="shared" si="2"/>
        <v/>
      </c>
      <c r="AD50" s="24"/>
      <c r="AE50" s="24"/>
      <c r="AF50" s="24"/>
      <c r="AG50" s="24"/>
      <c r="AH50" s="24"/>
      <c r="AI50" s="24"/>
      <c r="AJ50" s="24"/>
      <c r="AK50" s="41" t="str">
        <f t="shared" si="3"/>
        <v/>
      </c>
      <c r="AL50" s="24"/>
      <c r="AM50" s="41" t="str">
        <f t="shared" si="4"/>
        <v/>
      </c>
      <c r="AN50" s="18"/>
    </row>
    <row r="51" spans="1:40" hidden="1" x14ac:dyDescent="0.25">
      <c r="A51" s="45"/>
      <c r="B51" s="45"/>
      <c r="C51" s="22"/>
      <c r="D51" s="21"/>
      <c r="E51" s="45"/>
      <c r="F51" s="21"/>
      <c r="G51" s="23"/>
      <c r="H51" s="24"/>
      <c r="I51" s="24"/>
      <c r="J51" s="24"/>
      <c r="K51" s="24"/>
      <c r="L51" s="24"/>
      <c r="M51" s="41" t="str">
        <f t="shared" si="0"/>
        <v/>
      </c>
      <c r="N51" s="24"/>
      <c r="O51" s="24"/>
      <c r="P51" s="24"/>
      <c r="Q51" s="24"/>
      <c r="R51" s="24"/>
      <c r="S51" s="24"/>
      <c r="T51" s="24"/>
      <c r="U51" s="41" t="str">
        <f t="shared" si="1"/>
        <v/>
      </c>
      <c r="V51" s="24"/>
      <c r="W51" s="24"/>
      <c r="X51" s="24"/>
      <c r="Y51" s="24"/>
      <c r="Z51" s="24"/>
      <c r="AA51" s="24"/>
      <c r="AB51" s="24"/>
      <c r="AC51" s="41" t="str">
        <f t="shared" si="2"/>
        <v/>
      </c>
      <c r="AD51" s="24"/>
      <c r="AE51" s="24"/>
      <c r="AF51" s="24"/>
      <c r="AG51" s="24"/>
      <c r="AH51" s="24"/>
      <c r="AI51" s="24"/>
      <c r="AJ51" s="24"/>
      <c r="AK51" s="41" t="str">
        <f t="shared" si="3"/>
        <v/>
      </c>
      <c r="AL51" s="24"/>
      <c r="AM51" s="41" t="str">
        <f t="shared" si="4"/>
        <v/>
      </c>
      <c r="AN51" s="18"/>
    </row>
    <row r="52" spans="1:40" hidden="1" x14ac:dyDescent="0.25">
      <c r="A52" s="45"/>
      <c r="B52" s="45"/>
      <c r="C52" s="22"/>
      <c r="D52" s="21"/>
      <c r="E52" s="45"/>
      <c r="F52" s="21"/>
      <c r="G52" s="23"/>
      <c r="H52" s="24"/>
      <c r="I52" s="24"/>
      <c r="J52" s="24"/>
      <c r="K52" s="24"/>
      <c r="L52" s="24"/>
      <c r="M52" s="41" t="str">
        <f t="shared" si="0"/>
        <v/>
      </c>
      <c r="N52" s="24"/>
      <c r="O52" s="24"/>
      <c r="P52" s="24"/>
      <c r="Q52" s="24"/>
      <c r="R52" s="24"/>
      <c r="S52" s="24"/>
      <c r="T52" s="24"/>
      <c r="U52" s="41" t="str">
        <f t="shared" si="1"/>
        <v/>
      </c>
      <c r="V52" s="24"/>
      <c r="W52" s="24"/>
      <c r="X52" s="24"/>
      <c r="Y52" s="24"/>
      <c r="Z52" s="24"/>
      <c r="AA52" s="24"/>
      <c r="AB52" s="24"/>
      <c r="AC52" s="41" t="str">
        <f t="shared" si="2"/>
        <v/>
      </c>
      <c r="AD52" s="24"/>
      <c r="AE52" s="24"/>
      <c r="AF52" s="24"/>
      <c r="AG52" s="24"/>
      <c r="AH52" s="24"/>
      <c r="AI52" s="24"/>
      <c r="AJ52" s="24"/>
      <c r="AK52" s="41" t="str">
        <f t="shared" si="3"/>
        <v/>
      </c>
      <c r="AL52" s="24"/>
      <c r="AM52" s="41" t="str">
        <f t="shared" si="4"/>
        <v/>
      </c>
      <c r="AN52" s="18"/>
    </row>
    <row r="53" spans="1:40" hidden="1" x14ac:dyDescent="0.25">
      <c r="A53" s="45"/>
      <c r="B53" s="45"/>
      <c r="C53" s="22"/>
      <c r="D53" s="21"/>
      <c r="E53" s="45"/>
      <c r="F53" s="21"/>
      <c r="G53" s="23"/>
      <c r="H53" s="24"/>
      <c r="I53" s="24"/>
      <c r="J53" s="24"/>
      <c r="K53" s="24"/>
      <c r="L53" s="24"/>
      <c r="M53" s="41" t="str">
        <f t="shared" si="0"/>
        <v/>
      </c>
      <c r="N53" s="24"/>
      <c r="O53" s="24"/>
      <c r="P53" s="24"/>
      <c r="Q53" s="24"/>
      <c r="R53" s="24"/>
      <c r="S53" s="24"/>
      <c r="T53" s="24"/>
      <c r="U53" s="41" t="str">
        <f t="shared" si="1"/>
        <v/>
      </c>
      <c r="V53" s="24"/>
      <c r="W53" s="24"/>
      <c r="X53" s="24"/>
      <c r="Y53" s="24"/>
      <c r="Z53" s="24"/>
      <c r="AA53" s="24"/>
      <c r="AB53" s="24"/>
      <c r="AC53" s="41" t="str">
        <f t="shared" si="2"/>
        <v/>
      </c>
      <c r="AD53" s="24"/>
      <c r="AE53" s="24"/>
      <c r="AF53" s="24"/>
      <c r="AG53" s="24"/>
      <c r="AH53" s="24"/>
      <c r="AI53" s="24"/>
      <c r="AJ53" s="24"/>
      <c r="AK53" s="41" t="str">
        <f t="shared" si="3"/>
        <v/>
      </c>
      <c r="AL53" s="24"/>
      <c r="AM53" s="41" t="str">
        <f t="shared" si="4"/>
        <v/>
      </c>
      <c r="AN53" s="18"/>
    </row>
    <row r="54" spans="1:40" hidden="1" x14ac:dyDescent="0.25">
      <c r="A54" s="45"/>
      <c r="B54" s="45"/>
      <c r="C54" s="22"/>
      <c r="D54" s="21"/>
      <c r="E54" s="45"/>
      <c r="F54" s="21"/>
      <c r="G54" s="23"/>
      <c r="H54" s="24"/>
      <c r="I54" s="24"/>
      <c r="J54" s="24"/>
      <c r="K54" s="24"/>
      <c r="L54" s="24"/>
      <c r="M54" s="41" t="str">
        <f t="shared" si="0"/>
        <v/>
      </c>
      <c r="N54" s="24"/>
      <c r="O54" s="24"/>
      <c r="P54" s="24"/>
      <c r="Q54" s="24"/>
      <c r="R54" s="24"/>
      <c r="S54" s="24"/>
      <c r="T54" s="24"/>
      <c r="U54" s="41" t="str">
        <f t="shared" si="1"/>
        <v/>
      </c>
      <c r="V54" s="24"/>
      <c r="W54" s="24"/>
      <c r="X54" s="24"/>
      <c r="Y54" s="24"/>
      <c r="Z54" s="24"/>
      <c r="AA54" s="24"/>
      <c r="AB54" s="24"/>
      <c r="AC54" s="41" t="str">
        <f t="shared" si="2"/>
        <v/>
      </c>
      <c r="AD54" s="24"/>
      <c r="AE54" s="24"/>
      <c r="AF54" s="24"/>
      <c r="AG54" s="24"/>
      <c r="AH54" s="24"/>
      <c r="AI54" s="24"/>
      <c r="AJ54" s="24"/>
      <c r="AK54" s="41" t="str">
        <f t="shared" si="3"/>
        <v/>
      </c>
      <c r="AL54" s="24"/>
      <c r="AM54" s="41" t="str">
        <f t="shared" si="4"/>
        <v/>
      </c>
      <c r="AN54" s="18"/>
    </row>
    <row r="55" spans="1:40" hidden="1" x14ac:dyDescent="0.25">
      <c r="A55" s="45"/>
      <c r="B55" s="45"/>
      <c r="C55" s="22"/>
      <c r="D55" s="21"/>
      <c r="E55" s="45"/>
      <c r="F55" s="21"/>
      <c r="G55" s="23"/>
      <c r="H55" s="24"/>
      <c r="I55" s="24"/>
      <c r="J55" s="24"/>
      <c r="K55" s="24"/>
      <c r="L55" s="24"/>
      <c r="M55" s="41" t="str">
        <f t="shared" si="0"/>
        <v/>
      </c>
      <c r="N55" s="24"/>
      <c r="O55" s="24"/>
      <c r="P55" s="24"/>
      <c r="Q55" s="24"/>
      <c r="R55" s="24"/>
      <c r="S55" s="24"/>
      <c r="T55" s="24"/>
      <c r="U55" s="41" t="str">
        <f t="shared" si="1"/>
        <v/>
      </c>
      <c r="V55" s="24"/>
      <c r="W55" s="24"/>
      <c r="X55" s="24"/>
      <c r="Y55" s="24"/>
      <c r="Z55" s="24"/>
      <c r="AA55" s="24"/>
      <c r="AB55" s="24"/>
      <c r="AC55" s="41" t="str">
        <f t="shared" si="2"/>
        <v/>
      </c>
      <c r="AD55" s="24"/>
      <c r="AE55" s="24"/>
      <c r="AF55" s="24"/>
      <c r="AG55" s="24"/>
      <c r="AH55" s="24"/>
      <c r="AI55" s="24"/>
      <c r="AJ55" s="24"/>
      <c r="AK55" s="41" t="str">
        <f t="shared" si="3"/>
        <v/>
      </c>
      <c r="AL55" s="24"/>
      <c r="AM55" s="41" t="str">
        <f t="shared" si="4"/>
        <v/>
      </c>
      <c r="AN55" s="18"/>
    </row>
    <row r="56" spans="1:40" hidden="1" x14ac:dyDescent="0.25">
      <c r="A56" s="45"/>
      <c r="B56" s="45"/>
      <c r="C56" s="22"/>
      <c r="D56" s="21"/>
      <c r="E56" s="45"/>
      <c r="F56" s="21"/>
      <c r="G56" s="23"/>
      <c r="H56" s="24"/>
      <c r="I56" s="24"/>
      <c r="J56" s="24"/>
      <c r="K56" s="24"/>
      <c r="L56" s="24"/>
      <c r="M56" s="41" t="str">
        <f t="shared" si="0"/>
        <v/>
      </c>
      <c r="N56" s="24"/>
      <c r="O56" s="24"/>
      <c r="P56" s="24"/>
      <c r="Q56" s="24"/>
      <c r="R56" s="24"/>
      <c r="S56" s="24"/>
      <c r="T56" s="24"/>
      <c r="U56" s="41" t="str">
        <f t="shared" si="1"/>
        <v/>
      </c>
      <c r="V56" s="24"/>
      <c r="W56" s="24"/>
      <c r="X56" s="24"/>
      <c r="Y56" s="24"/>
      <c r="Z56" s="24"/>
      <c r="AA56" s="24"/>
      <c r="AB56" s="24"/>
      <c r="AC56" s="41" t="str">
        <f t="shared" si="2"/>
        <v/>
      </c>
      <c r="AD56" s="24"/>
      <c r="AE56" s="24"/>
      <c r="AF56" s="24"/>
      <c r="AG56" s="24"/>
      <c r="AH56" s="24"/>
      <c r="AI56" s="24"/>
      <c r="AJ56" s="24"/>
      <c r="AK56" s="41" t="str">
        <f t="shared" si="3"/>
        <v/>
      </c>
      <c r="AL56" s="24"/>
      <c r="AM56" s="41" t="str">
        <f t="shared" si="4"/>
        <v/>
      </c>
      <c r="AN56" s="18"/>
    </row>
    <row r="57" spans="1:40" hidden="1" x14ac:dyDescent="0.25">
      <c r="A57" s="45"/>
      <c r="B57" s="45"/>
      <c r="C57" s="22"/>
      <c r="D57" s="21"/>
      <c r="E57" s="45"/>
      <c r="F57" s="21"/>
      <c r="G57" s="23"/>
      <c r="H57" s="24"/>
      <c r="I57" s="24"/>
      <c r="J57" s="24"/>
      <c r="K57" s="24"/>
      <c r="L57" s="24"/>
      <c r="M57" s="41" t="str">
        <f t="shared" si="0"/>
        <v/>
      </c>
      <c r="N57" s="24"/>
      <c r="O57" s="24"/>
      <c r="P57" s="24"/>
      <c r="Q57" s="24"/>
      <c r="R57" s="24"/>
      <c r="S57" s="24"/>
      <c r="T57" s="24"/>
      <c r="U57" s="41" t="str">
        <f t="shared" si="1"/>
        <v/>
      </c>
      <c r="V57" s="24"/>
      <c r="W57" s="24"/>
      <c r="X57" s="24"/>
      <c r="Y57" s="24"/>
      <c r="Z57" s="24"/>
      <c r="AA57" s="24"/>
      <c r="AB57" s="24"/>
      <c r="AC57" s="41" t="str">
        <f t="shared" si="2"/>
        <v/>
      </c>
      <c r="AD57" s="24"/>
      <c r="AE57" s="24"/>
      <c r="AF57" s="24"/>
      <c r="AG57" s="24"/>
      <c r="AH57" s="24"/>
      <c r="AI57" s="24"/>
      <c r="AJ57" s="24"/>
      <c r="AK57" s="41" t="str">
        <f t="shared" si="3"/>
        <v/>
      </c>
      <c r="AL57" s="24"/>
      <c r="AM57" s="41" t="str">
        <f t="shared" si="4"/>
        <v/>
      </c>
      <c r="AN57" s="18"/>
    </row>
    <row r="58" spans="1:40" hidden="1" x14ac:dyDescent="0.25">
      <c r="A58" s="45"/>
      <c r="B58" s="45"/>
      <c r="C58" s="22"/>
      <c r="D58" s="21"/>
      <c r="E58" s="45"/>
      <c r="F58" s="21"/>
      <c r="G58" s="23"/>
      <c r="H58" s="24"/>
      <c r="I58" s="24"/>
      <c r="J58" s="24"/>
      <c r="K58" s="24"/>
      <c r="L58" s="24"/>
      <c r="M58" s="41" t="str">
        <f t="shared" si="0"/>
        <v/>
      </c>
      <c r="N58" s="24"/>
      <c r="O58" s="24"/>
      <c r="P58" s="24"/>
      <c r="Q58" s="24"/>
      <c r="R58" s="24"/>
      <c r="S58" s="24"/>
      <c r="T58" s="24"/>
      <c r="U58" s="41" t="str">
        <f t="shared" si="1"/>
        <v/>
      </c>
      <c r="V58" s="24"/>
      <c r="W58" s="24"/>
      <c r="X58" s="24"/>
      <c r="Y58" s="24"/>
      <c r="Z58" s="24"/>
      <c r="AA58" s="24"/>
      <c r="AB58" s="24"/>
      <c r="AC58" s="41" t="str">
        <f t="shared" si="2"/>
        <v/>
      </c>
      <c r="AD58" s="24"/>
      <c r="AE58" s="24"/>
      <c r="AF58" s="24"/>
      <c r="AG58" s="24"/>
      <c r="AH58" s="24"/>
      <c r="AI58" s="24"/>
      <c r="AJ58" s="24"/>
      <c r="AK58" s="41" t="str">
        <f t="shared" si="3"/>
        <v/>
      </c>
      <c r="AL58" s="24"/>
      <c r="AM58" s="41" t="str">
        <f t="shared" si="4"/>
        <v/>
      </c>
      <c r="AN58" s="18"/>
    </row>
    <row r="59" spans="1:40" hidden="1" x14ac:dyDescent="0.25">
      <c r="A59" s="45"/>
      <c r="B59" s="45"/>
      <c r="C59" s="22"/>
      <c r="D59" s="21"/>
      <c r="E59" s="45"/>
      <c r="F59" s="21"/>
      <c r="G59" s="23"/>
      <c r="H59" s="24"/>
      <c r="I59" s="24"/>
      <c r="J59" s="24"/>
      <c r="K59" s="24"/>
      <c r="L59" s="24"/>
      <c r="M59" s="41" t="str">
        <f t="shared" si="0"/>
        <v/>
      </c>
      <c r="N59" s="24"/>
      <c r="O59" s="24"/>
      <c r="P59" s="24"/>
      <c r="Q59" s="24"/>
      <c r="R59" s="24"/>
      <c r="S59" s="24"/>
      <c r="T59" s="24"/>
      <c r="U59" s="41" t="str">
        <f t="shared" si="1"/>
        <v/>
      </c>
      <c r="V59" s="24"/>
      <c r="W59" s="24"/>
      <c r="X59" s="24"/>
      <c r="Y59" s="24"/>
      <c r="Z59" s="24"/>
      <c r="AA59" s="24"/>
      <c r="AB59" s="24"/>
      <c r="AC59" s="41" t="str">
        <f t="shared" si="2"/>
        <v/>
      </c>
      <c r="AD59" s="24"/>
      <c r="AE59" s="24"/>
      <c r="AF59" s="24"/>
      <c r="AG59" s="24"/>
      <c r="AH59" s="24"/>
      <c r="AI59" s="24"/>
      <c r="AJ59" s="24"/>
      <c r="AK59" s="41" t="str">
        <f t="shared" si="3"/>
        <v/>
      </c>
      <c r="AL59" s="24"/>
      <c r="AM59" s="41" t="str">
        <f t="shared" si="4"/>
        <v/>
      </c>
      <c r="AN59" s="18"/>
    </row>
    <row r="60" spans="1:40" hidden="1" x14ac:dyDescent="0.25">
      <c r="A60" s="45"/>
      <c r="B60" s="45"/>
      <c r="C60" s="22"/>
      <c r="D60" s="21"/>
      <c r="E60" s="45"/>
      <c r="F60" s="21"/>
      <c r="G60" s="23"/>
      <c r="H60" s="24"/>
      <c r="I60" s="24"/>
      <c r="J60" s="24"/>
      <c r="K60" s="24"/>
      <c r="L60" s="24"/>
      <c r="M60" s="41" t="str">
        <f t="shared" si="0"/>
        <v/>
      </c>
      <c r="N60" s="24"/>
      <c r="O60" s="24"/>
      <c r="P60" s="24"/>
      <c r="Q60" s="24"/>
      <c r="R60" s="24"/>
      <c r="S60" s="24"/>
      <c r="T60" s="24"/>
      <c r="U60" s="41" t="str">
        <f t="shared" si="1"/>
        <v/>
      </c>
      <c r="V60" s="24"/>
      <c r="W60" s="24"/>
      <c r="X60" s="24"/>
      <c r="Y60" s="24"/>
      <c r="Z60" s="24"/>
      <c r="AA60" s="24"/>
      <c r="AB60" s="24"/>
      <c r="AC60" s="41" t="str">
        <f t="shared" si="2"/>
        <v/>
      </c>
      <c r="AD60" s="24"/>
      <c r="AE60" s="24"/>
      <c r="AF60" s="24"/>
      <c r="AG60" s="24"/>
      <c r="AH60" s="24"/>
      <c r="AI60" s="24"/>
      <c r="AJ60" s="24"/>
      <c r="AK60" s="41" t="str">
        <f t="shared" si="3"/>
        <v/>
      </c>
      <c r="AL60" s="24"/>
      <c r="AM60" s="41" t="str">
        <f t="shared" si="4"/>
        <v/>
      </c>
      <c r="AN60" s="18"/>
    </row>
    <row r="61" spans="1:40" hidden="1" x14ac:dyDescent="0.25">
      <c r="A61" s="45"/>
      <c r="B61" s="45"/>
      <c r="C61" s="22"/>
      <c r="D61" s="21"/>
      <c r="E61" s="45"/>
      <c r="F61" s="21"/>
      <c r="G61" s="23"/>
      <c r="H61" s="24"/>
      <c r="I61" s="24"/>
      <c r="J61" s="24"/>
      <c r="K61" s="24"/>
      <c r="L61" s="24"/>
      <c r="M61" s="41" t="str">
        <f t="shared" si="0"/>
        <v/>
      </c>
      <c r="N61" s="24"/>
      <c r="O61" s="24"/>
      <c r="P61" s="24"/>
      <c r="Q61" s="24"/>
      <c r="R61" s="24"/>
      <c r="S61" s="24"/>
      <c r="T61" s="24"/>
      <c r="U61" s="41" t="str">
        <f t="shared" si="1"/>
        <v/>
      </c>
      <c r="V61" s="24"/>
      <c r="W61" s="24"/>
      <c r="X61" s="24"/>
      <c r="Y61" s="24"/>
      <c r="Z61" s="24"/>
      <c r="AA61" s="24"/>
      <c r="AB61" s="24"/>
      <c r="AC61" s="41" t="str">
        <f t="shared" si="2"/>
        <v/>
      </c>
      <c r="AD61" s="24"/>
      <c r="AE61" s="24"/>
      <c r="AF61" s="24"/>
      <c r="AG61" s="24"/>
      <c r="AH61" s="24"/>
      <c r="AI61" s="24"/>
      <c r="AJ61" s="24"/>
      <c r="AK61" s="41" t="str">
        <f t="shared" si="3"/>
        <v/>
      </c>
      <c r="AL61" s="24"/>
      <c r="AM61" s="41" t="str">
        <f t="shared" si="4"/>
        <v/>
      </c>
      <c r="AN61" s="18"/>
    </row>
    <row r="62" spans="1:40" hidden="1" x14ac:dyDescent="0.25">
      <c r="A62" s="45"/>
      <c r="B62" s="45"/>
      <c r="C62" s="22"/>
      <c r="D62" s="21"/>
      <c r="E62" s="45"/>
      <c r="F62" s="21"/>
      <c r="G62" s="23"/>
      <c r="H62" s="24"/>
      <c r="I62" s="24"/>
      <c r="J62" s="24"/>
      <c r="K62" s="24"/>
      <c r="L62" s="24"/>
      <c r="M62" s="41" t="str">
        <f t="shared" si="0"/>
        <v/>
      </c>
      <c r="N62" s="24"/>
      <c r="O62" s="24"/>
      <c r="P62" s="24"/>
      <c r="Q62" s="24"/>
      <c r="R62" s="24"/>
      <c r="S62" s="24"/>
      <c r="T62" s="24"/>
      <c r="U62" s="41" t="str">
        <f t="shared" si="1"/>
        <v/>
      </c>
      <c r="V62" s="24"/>
      <c r="W62" s="24"/>
      <c r="X62" s="24"/>
      <c r="Y62" s="24"/>
      <c r="Z62" s="24"/>
      <c r="AA62" s="24"/>
      <c r="AB62" s="24"/>
      <c r="AC62" s="41" t="str">
        <f t="shared" si="2"/>
        <v/>
      </c>
      <c r="AD62" s="24"/>
      <c r="AE62" s="24"/>
      <c r="AF62" s="24"/>
      <c r="AG62" s="24"/>
      <c r="AH62" s="24"/>
      <c r="AI62" s="24"/>
      <c r="AJ62" s="24"/>
      <c r="AK62" s="41" t="str">
        <f t="shared" si="3"/>
        <v/>
      </c>
      <c r="AL62" s="24"/>
      <c r="AM62" s="41" t="str">
        <f t="shared" si="4"/>
        <v/>
      </c>
      <c r="AN62" s="18"/>
    </row>
    <row r="63" spans="1:40" hidden="1" x14ac:dyDescent="0.25">
      <c r="A63" s="45"/>
      <c r="B63" s="45"/>
      <c r="C63" s="22"/>
      <c r="D63" s="21"/>
      <c r="E63" s="45"/>
      <c r="F63" s="21"/>
      <c r="G63" s="23"/>
      <c r="H63" s="24"/>
      <c r="I63" s="24"/>
      <c r="J63" s="24"/>
      <c r="K63" s="24"/>
      <c r="L63" s="24"/>
      <c r="M63" s="41" t="str">
        <f t="shared" si="0"/>
        <v/>
      </c>
      <c r="N63" s="24"/>
      <c r="O63" s="24"/>
      <c r="P63" s="24"/>
      <c r="Q63" s="24"/>
      <c r="R63" s="24"/>
      <c r="S63" s="24"/>
      <c r="T63" s="24"/>
      <c r="U63" s="41" t="str">
        <f t="shared" si="1"/>
        <v/>
      </c>
      <c r="V63" s="24"/>
      <c r="W63" s="24"/>
      <c r="X63" s="24"/>
      <c r="Y63" s="24"/>
      <c r="Z63" s="24"/>
      <c r="AA63" s="24"/>
      <c r="AB63" s="24"/>
      <c r="AC63" s="41" t="str">
        <f t="shared" si="2"/>
        <v/>
      </c>
      <c r="AD63" s="24"/>
      <c r="AE63" s="24"/>
      <c r="AF63" s="24"/>
      <c r="AG63" s="24"/>
      <c r="AH63" s="24"/>
      <c r="AI63" s="24"/>
      <c r="AJ63" s="24"/>
      <c r="AK63" s="41" t="str">
        <f t="shared" si="3"/>
        <v/>
      </c>
      <c r="AL63" s="24"/>
      <c r="AM63" s="41" t="str">
        <f t="shared" si="4"/>
        <v/>
      </c>
      <c r="AN63" s="18"/>
    </row>
    <row r="64" spans="1:40" hidden="1" x14ac:dyDescent="0.25">
      <c r="A64" s="45"/>
      <c r="B64" s="45"/>
      <c r="C64" s="22"/>
      <c r="D64" s="21"/>
      <c r="E64" s="45"/>
      <c r="F64" s="21"/>
      <c r="G64" s="23"/>
      <c r="H64" s="24"/>
      <c r="I64" s="24"/>
      <c r="J64" s="24"/>
      <c r="K64" s="24"/>
      <c r="L64" s="24"/>
      <c r="M64" s="41" t="str">
        <f t="shared" si="0"/>
        <v/>
      </c>
      <c r="N64" s="24"/>
      <c r="O64" s="24"/>
      <c r="P64" s="24"/>
      <c r="Q64" s="24"/>
      <c r="R64" s="24"/>
      <c r="S64" s="24"/>
      <c r="T64" s="24"/>
      <c r="U64" s="41" t="str">
        <f t="shared" si="1"/>
        <v/>
      </c>
      <c r="V64" s="24"/>
      <c r="W64" s="24"/>
      <c r="X64" s="24"/>
      <c r="Y64" s="24"/>
      <c r="Z64" s="24"/>
      <c r="AA64" s="24"/>
      <c r="AB64" s="24"/>
      <c r="AC64" s="41" t="str">
        <f t="shared" si="2"/>
        <v/>
      </c>
      <c r="AD64" s="24"/>
      <c r="AE64" s="24"/>
      <c r="AF64" s="24"/>
      <c r="AG64" s="24"/>
      <c r="AH64" s="24"/>
      <c r="AI64" s="24"/>
      <c r="AJ64" s="24"/>
      <c r="AK64" s="41" t="str">
        <f t="shared" si="3"/>
        <v/>
      </c>
      <c r="AL64" s="24"/>
      <c r="AM64" s="41" t="str">
        <f t="shared" si="4"/>
        <v/>
      </c>
      <c r="AN64" s="18"/>
    </row>
    <row r="65" spans="1:40" hidden="1" x14ac:dyDescent="0.25">
      <c r="A65" s="45"/>
      <c r="B65" s="45"/>
      <c r="C65" s="22"/>
      <c r="D65" s="21"/>
      <c r="E65" s="45"/>
      <c r="F65" s="21"/>
      <c r="G65" s="23"/>
      <c r="H65" s="24"/>
      <c r="I65" s="24"/>
      <c r="J65" s="24"/>
      <c r="K65" s="24"/>
      <c r="L65" s="24"/>
      <c r="M65" s="41" t="str">
        <f t="shared" si="0"/>
        <v/>
      </c>
      <c r="N65" s="24"/>
      <c r="O65" s="24"/>
      <c r="P65" s="24"/>
      <c r="Q65" s="24"/>
      <c r="R65" s="24"/>
      <c r="S65" s="24"/>
      <c r="T65" s="24"/>
      <c r="U65" s="41" t="str">
        <f t="shared" si="1"/>
        <v/>
      </c>
      <c r="V65" s="24"/>
      <c r="W65" s="24"/>
      <c r="X65" s="24"/>
      <c r="Y65" s="24"/>
      <c r="Z65" s="24"/>
      <c r="AA65" s="24"/>
      <c r="AB65" s="24"/>
      <c r="AC65" s="41" t="str">
        <f t="shared" si="2"/>
        <v/>
      </c>
      <c r="AD65" s="24"/>
      <c r="AE65" s="24"/>
      <c r="AF65" s="24"/>
      <c r="AG65" s="24"/>
      <c r="AH65" s="24"/>
      <c r="AI65" s="24"/>
      <c r="AJ65" s="24"/>
      <c r="AK65" s="41" t="str">
        <f t="shared" si="3"/>
        <v/>
      </c>
      <c r="AL65" s="24"/>
      <c r="AM65" s="41" t="str">
        <f t="shared" si="4"/>
        <v/>
      </c>
      <c r="AN65" s="18"/>
    </row>
    <row r="66" spans="1:40" hidden="1" x14ac:dyDescent="0.25">
      <c r="A66" s="45"/>
      <c r="B66" s="45"/>
      <c r="C66" s="22"/>
      <c r="D66" s="21"/>
      <c r="E66" s="45"/>
      <c r="F66" s="21"/>
      <c r="G66" s="23"/>
      <c r="H66" s="24"/>
      <c r="I66" s="24"/>
      <c r="J66" s="24"/>
      <c r="K66" s="24"/>
      <c r="L66" s="24"/>
      <c r="M66" s="41" t="str">
        <f t="shared" ref="M66:M81" si="5">IF($A66 = "", "", SUM(H66:L66))</f>
        <v/>
      </c>
      <c r="N66" s="24"/>
      <c r="O66" s="24"/>
      <c r="P66" s="24"/>
      <c r="Q66" s="24"/>
      <c r="R66" s="24"/>
      <c r="S66" s="24"/>
      <c r="T66" s="24"/>
      <c r="U66" s="41" t="str">
        <f t="shared" ref="U66:U81" si="6">IF($A66 = "", "", SUM(P66:T66))</f>
        <v/>
      </c>
      <c r="V66" s="24"/>
      <c r="W66" s="24"/>
      <c r="X66" s="24"/>
      <c r="Y66" s="24"/>
      <c r="Z66" s="24"/>
      <c r="AA66" s="24"/>
      <c r="AB66" s="24"/>
      <c r="AC66" s="41" t="str">
        <f t="shared" ref="AC66:AC81" si="7">IF($A66 = "", "", SUM(X66:AB66))</f>
        <v/>
      </c>
      <c r="AD66" s="24"/>
      <c r="AE66" s="24"/>
      <c r="AF66" s="24"/>
      <c r="AG66" s="24"/>
      <c r="AH66" s="24"/>
      <c r="AI66" s="24"/>
      <c r="AJ66" s="24"/>
      <c r="AK66" s="41" t="str">
        <f t="shared" ref="AK66:AK81" si="8">IF($A66 = "", "", SUM(AF66:AJ66))</f>
        <v/>
      </c>
      <c r="AL66" s="24"/>
      <c r="AM66" s="41" t="str">
        <f t="shared" ref="AM66:AM81" si="9">IF($A66 = "", "", M66 - AK66)</f>
        <v/>
      </c>
      <c r="AN66" s="18"/>
    </row>
    <row r="67" spans="1:40" hidden="1" x14ac:dyDescent="0.25">
      <c r="A67" s="45"/>
      <c r="B67" s="45"/>
      <c r="C67" s="22"/>
      <c r="D67" s="21"/>
      <c r="E67" s="45"/>
      <c r="F67" s="21"/>
      <c r="G67" s="23"/>
      <c r="H67" s="24"/>
      <c r="I67" s="24"/>
      <c r="J67" s="24"/>
      <c r="K67" s="24"/>
      <c r="L67" s="24"/>
      <c r="M67" s="41" t="str">
        <f t="shared" si="5"/>
        <v/>
      </c>
      <c r="N67" s="24"/>
      <c r="O67" s="24"/>
      <c r="P67" s="24"/>
      <c r="Q67" s="24"/>
      <c r="R67" s="24"/>
      <c r="S67" s="24"/>
      <c r="T67" s="24"/>
      <c r="U67" s="41" t="str">
        <f t="shared" si="6"/>
        <v/>
      </c>
      <c r="V67" s="24"/>
      <c r="W67" s="24"/>
      <c r="X67" s="24"/>
      <c r="Y67" s="24"/>
      <c r="Z67" s="24"/>
      <c r="AA67" s="24"/>
      <c r="AB67" s="24"/>
      <c r="AC67" s="41" t="str">
        <f t="shared" si="7"/>
        <v/>
      </c>
      <c r="AD67" s="24"/>
      <c r="AE67" s="24"/>
      <c r="AF67" s="24"/>
      <c r="AG67" s="24"/>
      <c r="AH67" s="24"/>
      <c r="AI67" s="24"/>
      <c r="AJ67" s="24"/>
      <c r="AK67" s="41" t="str">
        <f t="shared" si="8"/>
        <v/>
      </c>
      <c r="AL67" s="24"/>
      <c r="AM67" s="41" t="str">
        <f t="shared" si="9"/>
        <v/>
      </c>
      <c r="AN67" s="18"/>
    </row>
    <row r="68" spans="1:40" hidden="1" x14ac:dyDescent="0.25">
      <c r="A68" s="45"/>
      <c r="B68" s="45"/>
      <c r="C68" s="22"/>
      <c r="D68" s="21"/>
      <c r="E68" s="45"/>
      <c r="F68" s="21"/>
      <c r="G68" s="23"/>
      <c r="H68" s="24"/>
      <c r="I68" s="24"/>
      <c r="J68" s="24"/>
      <c r="K68" s="24"/>
      <c r="L68" s="24"/>
      <c r="M68" s="41" t="str">
        <f t="shared" si="5"/>
        <v/>
      </c>
      <c r="N68" s="24"/>
      <c r="O68" s="24"/>
      <c r="P68" s="24"/>
      <c r="Q68" s="24"/>
      <c r="R68" s="24"/>
      <c r="S68" s="24"/>
      <c r="T68" s="24"/>
      <c r="U68" s="41" t="str">
        <f t="shared" si="6"/>
        <v/>
      </c>
      <c r="V68" s="24"/>
      <c r="W68" s="24"/>
      <c r="X68" s="24"/>
      <c r="Y68" s="24"/>
      <c r="Z68" s="24"/>
      <c r="AA68" s="24"/>
      <c r="AB68" s="24"/>
      <c r="AC68" s="41" t="str">
        <f t="shared" si="7"/>
        <v/>
      </c>
      <c r="AD68" s="24"/>
      <c r="AE68" s="24"/>
      <c r="AF68" s="24"/>
      <c r="AG68" s="24"/>
      <c r="AH68" s="24"/>
      <c r="AI68" s="24"/>
      <c r="AJ68" s="24"/>
      <c r="AK68" s="41" t="str">
        <f t="shared" si="8"/>
        <v/>
      </c>
      <c r="AL68" s="24"/>
      <c r="AM68" s="41" t="str">
        <f t="shared" si="9"/>
        <v/>
      </c>
      <c r="AN68" s="18"/>
    </row>
    <row r="69" spans="1:40" hidden="1" x14ac:dyDescent="0.25">
      <c r="A69" s="45"/>
      <c r="B69" s="45"/>
      <c r="C69" s="22"/>
      <c r="D69" s="21"/>
      <c r="E69" s="45"/>
      <c r="F69" s="21"/>
      <c r="G69" s="23"/>
      <c r="H69" s="24"/>
      <c r="I69" s="24"/>
      <c r="J69" s="24"/>
      <c r="K69" s="24"/>
      <c r="L69" s="24"/>
      <c r="M69" s="41" t="str">
        <f t="shared" si="5"/>
        <v/>
      </c>
      <c r="N69" s="24"/>
      <c r="O69" s="24"/>
      <c r="P69" s="24"/>
      <c r="Q69" s="24"/>
      <c r="R69" s="24"/>
      <c r="S69" s="24"/>
      <c r="T69" s="24"/>
      <c r="U69" s="41" t="str">
        <f t="shared" si="6"/>
        <v/>
      </c>
      <c r="V69" s="24"/>
      <c r="W69" s="24"/>
      <c r="X69" s="24"/>
      <c r="Y69" s="24"/>
      <c r="Z69" s="24"/>
      <c r="AA69" s="24"/>
      <c r="AB69" s="24"/>
      <c r="AC69" s="41" t="str">
        <f t="shared" si="7"/>
        <v/>
      </c>
      <c r="AD69" s="24"/>
      <c r="AE69" s="24"/>
      <c r="AF69" s="24"/>
      <c r="AG69" s="24"/>
      <c r="AH69" s="24"/>
      <c r="AI69" s="24"/>
      <c r="AJ69" s="24"/>
      <c r="AK69" s="41" t="str">
        <f t="shared" si="8"/>
        <v/>
      </c>
      <c r="AL69" s="24"/>
      <c r="AM69" s="41" t="str">
        <f t="shared" si="9"/>
        <v/>
      </c>
      <c r="AN69" s="18"/>
    </row>
    <row r="70" spans="1:40" hidden="1" x14ac:dyDescent="0.25">
      <c r="A70" s="45"/>
      <c r="B70" s="45"/>
      <c r="C70" s="22"/>
      <c r="D70" s="21"/>
      <c r="E70" s="45"/>
      <c r="F70" s="21"/>
      <c r="G70" s="23"/>
      <c r="H70" s="24"/>
      <c r="I70" s="24"/>
      <c r="J70" s="24"/>
      <c r="K70" s="24"/>
      <c r="L70" s="24"/>
      <c r="M70" s="41" t="str">
        <f t="shared" si="5"/>
        <v/>
      </c>
      <c r="N70" s="24"/>
      <c r="O70" s="24"/>
      <c r="P70" s="24"/>
      <c r="Q70" s="24"/>
      <c r="R70" s="24"/>
      <c r="S70" s="24"/>
      <c r="T70" s="24"/>
      <c r="U70" s="41" t="str">
        <f t="shared" si="6"/>
        <v/>
      </c>
      <c r="V70" s="24"/>
      <c r="W70" s="24"/>
      <c r="X70" s="24"/>
      <c r="Y70" s="24"/>
      <c r="Z70" s="24"/>
      <c r="AA70" s="24"/>
      <c r="AB70" s="24"/>
      <c r="AC70" s="41" t="str">
        <f t="shared" si="7"/>
        <v/>
      </c>
      <c r="AD70" s="24"/>
      <c r="AE70" s="24"/>
      <c r="AF70" s="24"/>
      <c r="AG70" s="24"/>
      <c r="AH70" s="24"/>
      <c r="AI70" s="24"/>
      <c r="AJ70" s="24"/>
      <c r="AK70" s="41" t="str">
        <f t="shared" si="8"/>
        <v/>
      </c>
      <c r="AL70" s="24"/>
      <c r="AM70" s="41" t="str">
        <f t="shared" si="9"/>
        <v/>
      </c>
      <c r="AN70" s="18"/>
    </row>
    <row r="71" spans="1:40" hidden="1" x14ac:dyDescent="0.25">
      <c r="A71" s="45"/>
      <c r="B71" s="45"/>
      <c r="C71" s="22"/>
      <c r="D71" s="21"/>
      <c r="E71" s="45"/>
      <c r="F71" s="21"/>
      <c r="G71" s="23"/>
      <c r="H71" s="24"/>
      <c r="I71" s="24"/>
      <c r="J71" s="24"/>
      <c r="K71" s="24"/>
      <c r="L71" s="24"/>
      <c r="M71" s="41" t="str">
        <f t="shared" si="5"/>
        <v/>
      </c>
      <c r="N71" s="24"/>
      <c r="O71" s="24"/>
      <c r="P71" s="24"/>
      <c r="Q71" s="24"/>
      <c r="R71" s="24"/>
      <c r="S71" s="24"/>
      <c r="T71" s="24"/>
      <c r="U71" s="41" t="str">
        <f t="shared" si="6"/>
        <v/>
      </c>
      <c r="V71" s="24"/>
      <c r="W71" s="24"/>
      <c r="X71" s="24"/>
      <c r="Y71" s="24"/>
      <c r="Z71" s="24"/>
      <c r="AA71" s="24"/>
      <c r="AB71" s="24"/>
      <c r="AC71" s="41" t="str">
        <f t="shared" si="7"/>
        <v/>
      </c>
      <c r="AD71" s="24"/>
      <c r="AE71" s="24"/>
      <c r="AF71" s="24"/>
      <c r="AG71" s="24"/>
      <c r="AH71" s="24"/>
      <c r="AI71" s="24"/>
      <c r="AJ71" s="24"/>
      <c r="AK71" s="41" t="str">
        <f t="shared" si="8"/>
        <v/>
      </c>
      <c r="AL71" s="24"/>
      <c r="AM71" s="41" t="str">
        <f t="shared" si="9"/>
        <v/>
      </c>
      <c r="AN71" s="18"/>
    </row>
    <row r="72" spans="1:40" hidden="1" x14ac:dyDescent="0.25">
      <c r="A72" s="45"/>
      <c r="B72" s="45"/>
      <c r="C72" s="22"/>
      <c r="D72" s="21"/>
      <c r="E72" s="45"/>
      <c r="F72" s="21"/>
      <c r="G72" s="23"/>
      <c r="H72" s="24"/>
      <c r="I72" s="24"/>
      <c r="J72" s="24"/>
      <c r="K72" s="24"/>
      <c r="L72" s="24"/>
      <c r="M72" s="41" t="str">
        <f t="shared" si="5"/>
        <v/>
      </c>
      <c r="N72" s="24"/>
      <c r="O72" s="24"/>
      <c r="P72" s="24"/>
      <c r="Q72" s="24"/>
      <c r="R72" s="24"/>
      <c r="S72" s="24"/>
      <c r="T72" s="24"/>
      <c r="U72" s="41" t="str">
        <f t="shared" si="6"/>
        <v/>
      </c>
      <c r="V72" s="24"/>
      <c r="W72" s="24"/>
      <c r="X72" s="24"/>
      <c r="Y72" s="24"/>
      <c r="Z72" s="24"/>
      <c r="AA72" s="24"/>
      <c r="AB72" s="24"/>
      <c r="AC72" s="41" t="str">
        <f t="shared" si="7"/>
        <v/>
      </c>
      <c r="AD72" s="24"/>
      <c r="AE72" s="24"/>
      <c r="AF72" s="24"/>
      <c r="AG72" s="24"/>
      <c r="AH72" s="24"/>
      <c r="AI72" s="24"/>
      <c r="AJ72" s="24"/>
      <c r="AK72" s="41" t="str">
        <f t="shared" si="8"/>
        <v/>
      </c>
      <c r="AL72" s="24"/>
      <c r="AM72" s="41" t="str">
        <f t="shared" si="9"/>
        <v/>
      </c>
      <c r="AN72" s="18"/>
    </row>
    <row r="73" spans="1:40" hidden="1" x14ac:dyDescent="0.25">
      <c r="A73" s="45"/>
      <c r="B73" s="45"/>
      <c r="C73" s="22"/>
      <c r="D73" s="21"/>
      <c r="E73" s="45"/>
      <c r="F73" s="21"/>
      <c r="G73" s="23"/>
      <c r="H73" s="24"/>
      <c r="I73" s="24"/>
      <c r="J73" s="24"/>
      <c r="K73" s="24"/>
      <c r="L73" s="24"/>
      <c r="M73" s="41" t="str">
        <f t="shared" si="5"/>
        <v/>
      </c>
      <c r="N73" s="24"/>
      <c r="O73" s="24"/>
      <c r="P73" s="24"/>
      <c r="Q73" s="24"/>
      <c r="R73" s="24"/>
      <c r="S73" s="24"/>
      <c r="T73" s="24"/>
      <c r="U73" s="41" t="str">
        <f t="shared" si="6"/>
        <v/>
      </c>
      <c r="V73" s="24"/>
      <c r="W73" s="24"/>
      <c r="X73" s="24"/>
      <c r="Y73" s="24"/>
      <c r="Z73" s="24"/>
      <c r="AA73" s="24"/>
      <c r="AB73" s="24"/>
      <c r="AC73" s="41" t="str">
        <f t="shared" si="7"/>
        <v/>
      </c>
      <c r="AD73" s="24"/>
      <c r="AE73" s="24"/>
      <c r="AF73" s="24"/>
      <c r="AG73" s="24"/>
      <c r="AH73" s="24"/>
      <c r="AI73" s="24"/>
      <c r="AJ73" s="24"/>
      <c r="AK73" s="41" t="str">
        <f t="shared" si="8"/>
        <v/>
      </c>
      <c r="AL73" s="24"/>
      <c r="AM73" s="41" t="str">
        <f t="shared" si="9"/>
        <v/>
      </c>
      <c r="AN73" s="18"/>
    </row>
    <row r="74" spans="1:40" hidden="1" x14ac:dyDescent="0.25">
      <c r="A74" s="45"/>
      <c r="B74" s="45"/>
      <c r="C74" s="22"/>
      <c r="D74" s="21"/>
      <c r="E74" s="45"/>
      <c r="F74" s="21"/>
      <c r="G74" s="23"/>
      <c r="H74" s="24"/>
      <c r="I74" s="24"/>
      <c r="J74" s="24"/>
      <c r="K74" s="24"/>
      <c r="L74" s="24"/>
      <c r="M74" s="41" t="str">
        <f t="shared" si="5"/>
        <v/>
      </c>
      <c r="N74" s="24"/>
      <c r="O74" s="24"/>
      <c r="P74" s="24"/>
      <c r="Q74" s="24"/>
      <c r="R74" s="24"/>
      <c r="S74" s="24"/>
      <c r="T74" s="24"/>
      <c r="U74" s="41" t="str">
        <f t="shared" si="6"/>
        <v/>
      </c>
      <c r="V74" s="24"/>
      <c r="W74" s="24"/>
      <c r="X74" s="24"/>
      <c r="Y74" s="24"/>
      <c r="Z74" s="24"/>
      <c r="AA74" s="24"/>
      <c r="AB74" s="24"/>
      <c r="AC74" s="41" t="str">
        <f t="shared" si="7"/>
        <v/>
      </c>
      <c r="AD74" s="24"/>
      <c r="AE74" s="24"/>
      <c r="AF74" s="24"/>
      <c r="AG74" s="24"/>
      <c r="AH74" s="24"/>
      <c r="AI74" s="24"/>
      <c r="AJ74" s="24"/>
      <c r="AK74" s="41" t="str">
        <f t="shared" si="8"/>
        <v/>
      </c>
      <c r="AL74" s="24"/>
      <c r="AM74" s="41" t="str">
        <f t="shared" si="9"/>
        <v/>
      </c>
      <c r="AN74" s="18"/>
    </row>
    <row r="75" spans="1:40" hidden="1" x14ac:dyDescent="0.25">
      <c r="A75" s="45"/>
      <c r="B75" s="45"/>
      <c r="C75" s="22"/>
      <c r="D75" s="21"/>
      <c r="E75" s="45"/>
      <c r="F75" s="21"/>
      <c r="G75" s="23"/>
      <c r="H75" s="24"/>
      <c r="I75" s="24"/>
      <c r="J75" s="24"/>
      <c r="K75" s="24"/>
      <c r="L75" s="24"/>
      <c r="M75" s="41" t="str">
        <f t="shared" si="5"/>
        <v/>
      </c>
      <c r="N75" s="24"/>
      <c r="O75" s="24"/>
      <c r="P75" s="24"/>
      <c r="Q75" s="24"/>
      <c r="R75" s="24"/>
      <c r="S75" s="24"/>
      <c r="T75" s="24"/>
      <c r="U75" s="41" t="str">
        <f t="shared" si="6"/>
        <v/>
      </c>
      <c r="V75" s="24"/>
      <c r="W75" s="24"/>
      <c r="X75" s="24"/>
      <c r="Y75" s="24"/>
      <c r="Z75" s="24"/>
      <c r="AA75" s="24"/>
      <c r="AB75" s="24"/>
      <c r="AC75" s="41" t="str">
        <f t="shared" si="7"/>
        <v/>
      </c>
      <c r="AD75" s="24"/>
      <c r="AE75" s="24"/>
      <c r="AF75" s="24"/>
      <c r="AG75" s="24"/>
      <c r="AH75" s="24"/>
      <c r="AI75" s="24"/>
      <c r="AJ75" s="24"/>
      <c r="AK75" s="41" t="str">
        <f t="shared" si="8"/>
        <v/>
      </c>
      <c r="AL75" s="24"/>
      <c r="AM75" s="41" t="str">
        <f t="shared" si="9"/>
        <v/>
      </c>
      <c r="AN75" s="18"/>
    </row>
    <row r="76" spans="1:40" hidden="1" x14ac:dyDescent="0.25">
      <c r="A76" s="45"/>
      <c r="B76" s="45"/>
      <c r="C76" s="22"/>
      <c r="D76" s="21"/>
      <c r="E76" s="45"/>
      <c r="F76" s="21"/>
      <c r="G76" s="23"/>
      <c r="H76" s="24"/>
      <c r="I76" s="24"/>
      <c r="J76" s="24"/>
      <c r="K76" s="24"/>
      <c r="L76" s="24"/>
      <c r="M76" s="41" t="str">
        <f t="shared" si="5"/>
        <v/>
      </c>
      <c r="N76" s="24"/>
      <c r="O76" s="24"/>
      <c r="P76" s="24"/>
      <c r="Q76" s="24"/>
      <c r="R76" s="24"/>
      <c r="S76" s="24"/>
      <c r="T76" s="24"/>
      <c r="U76" s="41" t="str">
        <f t="shared" si="6"/>
        <v/>
      </c>
      <c r="V76" s="24"/>
      <c r="W76" s="24"/>
      <c r="X76" s="24"/>
      <c r="Y76" s="24"/>
      <c r="Z76" s="24"/>
      <c r="AA76" s="24"/>
      <c r="AB76" s="24"/>
      <c r="AC76" s="41" t="str">
        <f t="shared" si="7"/>
        <v/>
      </c>
      <c r="AD76" s="24"/>
      <c r="AE76" s="24"/>
      <c r="AF76" s="24"/>
      <c r="AG76" s="24"/>
      <c r="AH76" s="24"/>
      <c r="AI76" s="24"/>
      <c r="AJ76" s="24"/>
      <c r="AK76" s="41" t="str">
        <f t="shared" si="8"/>
        <v/>
      </c>
      <c r="AL76" s="24"/>
      <c r="AM76" s="41" t="str">
        <f t="shared" si="9"/>
        <v/>
      </c>
      <c r="AN76" s="18"/>
    </row>
    <row r="77" spans="1:40" hidden="1" x14ac:dyDescent="0.25">
      <c r="A77" s="45"/>
      <c r="B77" s="45"/>
      <c r="C77" s="22"/>
      <c r="D77" s="21"/>
      <c r="E77" s="45"/>
      <c r="F77" s="21"/>
      <c r="G77" s="23"/>
      <c r="H77" s="24"/>
      <c r="I77" s="24"/>
      <c r="J77" s="24"/>
      <c r="K77" s="24"/>
      <c r="L77" s="24"/>
      <c r="M77" s="41" t="str">
        <f t="shared" si="5"/>
        <v/>
      </c>
      <c r="N77" s="24"/>
      <c r="O77" s="24"/>
      <c r="P77" s="24"/>
      <c r="Q77" s="24"/>
      <c r="R77" s="24"/>
      <c r="S77" s="24"/>
      <c r="T77" s="24"/>
      <c r="U77" s="41" t="str">
        <f t="shared" si="6"/>
        <v/>
      </c>
      <c r="V77" s="24"/>
      <c r="W77" s="24"/>
      <c r="X77" s="24"/>
      <c r="Y77" s="24"/>
      <c r="Z77" s="24"/>
      <c r="AA77" s="24"/>
      <c r="AB77" s="24"/>
      <c r="AC77" s="41" t="str">
        <f t="shared" si="7"/>
        <v/>
      </c>
      <c r="AD77" s="24"/>
      <c r="AE77" s="24"/>
      <c r="AF77" s="24"/>
      <c r="AG77" s="24"/>
      <c r="AH77" s="24"/>
      <c r="AI77" s="24"/>
      <c r="AJ77" s="24"/>
      <c r="AK77" s="41" t="str">
        <f t="shared" si="8"/>
        <v/>
      </c>
      <c r="AL77" s="24"/>
      <c r="AM77" s="41" t="str">
        <f t="shared" si="9"/>
        <v/>
      </c>
      <c r="AN77" s="18"/>
    </row>
    <row r="78" spans="1:40" hidden="1" x14ac:dyDescent="0.25">
      <c r="A78" s="45"/>
      <c r="B78" s="45"/>
      <c r="C78" s="22"/>
      <c r="D78" s="21"/>
      <c r="E78" s="45"/>
      <c r="F78" s="21"/>
      <c r="G78" s="23"/>
      <c r="H78" s="24"/>
      <c r="I78" s="24"/>
      <c r="J78" s="24"/>
      <c r="K78" s="24"/>
      <c r="L78" s="24"/>
      <c r="M78" s="41" t="str">
        <f t="shared" si="5"/>
        <v/>
      </c>
      <c r="N78" s="24"/>
      <c r="O78" s="24"/>
      <c r="P78" s="24"/>
      <c r="Q78" s="24"/>
      <c r="R78" s="24"/>
      <c r="S78" s="24"/>
      <c r="T78" s="24"/>
      <c r="U78" s="41" t="str">
        <f t="shared" si="6"/>
        <v/>
      </c>
      <c r="V78" s="24"/>
      <c r="W78" s="24"/>
      <c r="X78" s="24"/>
      <c r="Y78" s="24"/>
      <c r="Z78" s="24"/>
      <c r="AA78" s="24"/>
      <c r="AB78" s="24"/>
      <c r="AC78" s="41" t="str">
        <f t="shared" si="7"/>
        <v/>
      </c>
      <c r="AD78" s="24"/>
      <c r="AE78" s="24"/>
      <c r="AF78" s="24"/>
      <c r="AG78" s="24"/>
      <c r="AH78" s="24"/>
      <c r="AI78" s="24"/>
      <c r="AJ78" s="24"/>
      <c r="AK78" s="41" t="str">
        <f t="shared" si="8"/>
        <v/>
      </c>
      <c r="AL78" s="24"/>
      <c r="AM78" s="41" t="str">
        <f t="shared" si="9"/>
        <v/>
      </c>
      <c r="AN78" s="18"/>
    </row>
    <row r="79" spans="1:40" hidden="1" x14ac:dyDescent="0.25">
      <c r="A79" s="45"/>
      <c r="B79" s="45"/>
      <c r="C79" s="22"/>
      <c r="D79" s="21"/>
      <c r="E79" s="45"/>
      <c r="F79" s="21"/>
      <c r="G79" s="23"/>
      <c r="H79" s="24"/>
      <c r="I79" s="24"/>
      <c r="J79" s="24"/>
      <c r="K79" s="24"/>
      <c r="L79" s="24"/>
      <c r="M79" s="41" t="str">
        <f t="shared" si="5"/>
        <v/>
      </c>
      <c r="N79" s="24"/>
      <c r="O79" s="24"/>
      <c r="P79" s="24"/>
      <c r="Q79" s="24"/>
      <c r="R79" s="24"/>
      <c r="S79" s="24"/>
      <c r="T79" s="24"/>
      <c r="U79" s="41" t="str">
        <f t="shared" si="6"/>
        <v/>
      </c>
      <c r="V79" s="24"/>
      <c r="W79" s="24"/>
      <c r="X79" s="24"/>
      <c r="Y79" s="24"/>
      <c r="Z79" s="24"/>
      <c r="AA79" s="24"/>
      <c r="AB79" s="24"/>
      <c r="AC79" s="41" t="str">
        <f t="shared" si="7"/>
        <v/>
      </c>
      <c r="AD79" s="24"/>
      <c r="AE79" s="24"/>
      <c r="AF79" s="24"/>
      <c r="AG79" s="24"/>
      <c r="AH79" s="24"/>
      <c r="AI79" s="24"/>
      <c r="AJ79" s="24"/>
      <c r="AK79" s="41" t="str">
        <f t="shared" si="8"/>
        <v/>
      </c>
      <c r="AL79" s="24"/>
      <c r="AM79" s="41" t="str">
        <f t="shared" si="9"/>
        <v/>
      </c>
      <c r="AN79" s="18"/>
    </row>
    <row r="80" spans="1:40" hidden="1" x14ac:dyDescent="0.25">
      <c r="A80" s="45"/>
      <c r="B80" s="45"/>
      <c r="C80" s="22"/>
      <c r="D80" s="21"/>
      <c r="E80" s="45"/>
      <c r="F80" s="21"/>
      <c r="G80" s="23"/>
      <c r="H80" s="24"/>
      <c r="I80" s="24"/>
      <c r="J80" s="24"/>
      <c r="K80" s="24"/>
      <c r="L80" s="24"/>
      <c r="M80" s="41" t="str">
        <f t="shared" si="5"/>
        <v/>
      </c>
      <c r="N80" s="24"/>
      <c r="O80" s="24"/>
      <c r="P80" s="24"/>
      <c r="Q80" s="24"/>
      <c r="R80" s="24"/>
      <c r="S80" s="24"/>
      <c r="T80" s="24"/>
      <c r="U80" s="41" t="str">
        <f t="shared" si="6"/>
        <v/>
      </c>
      <c r="V80" s="24"/>
      <c r="W80" s="24"/>
      <c r="X80" s="24"/>
      <c r="Y80" s="24"/>
      <c r="Z80" s="24"/>
      <c r="AA80" s="24"/>
      <c r="AB80" s="24"/>
      <c r="AC80" s="41" t="str">
        <f t="shared" si="7"/>
        <v/>
      </c>
      <c r="AD80" s="24"/>
      <c r="AE80" s="24"/>
      <c r="AF80" s="24"/>
      <c r="AG80" s="24"/>
      <c r="AH80" s="24"/>
      <c r="AI80" s="24"/>
      <c r="AJ80" s="24"/>
      <c r="AK80" s="41" t="str">
        <f t="shared" si="8"/>
        <v/>
      </c>
      <c r="AL80" s="24"/>
      <c r="AM80" s="41" t="str">
        <f t="shared" si="9"/>
        <v/>
      </c>
      <c r="AN80" s="18"/>
    </row>
    <row r="81" spans="1:40" hidden="1" x14ac:dyDescent="0.25">
      <c r="A81" s="45"/>
      <c r="B81" s="45"/>
      <c r="C81" s="22"/>
      <c r="D81" s="21"/>
      <c r="E81" s="45"/>
      <c r="F81" s="21"/>
      <c r="G81" s="23"/>
      <c r="H81" s="24"/>
      <c r="I81" s="24"/>
      <c r="J81" s="24"/>
      <c r="K81" s="24"/>
      <c r="L81" s="24"/>
      <c r="M81" s="41" t="str">
        <f t="shared" si="5"/>
        <v/>
      </c>
      <c r="N81" s="24"/>
      <c r="O81" s="24"/>
      <c r="P81" s="24"/>
      <c r="Q81" s="24"/>
      <c r="R81" s="24"/>
      <c r="S81" s="24"/>
      <c r="T81" s="24"/>
      <c r="U81" s="41" t="str">
        <f t="shared" si="6"/>
        <v/>
      </c>
      <c r="V81" s="24"/>
      <c r="W81" s="24"/>
      <c r="X81" s="24"/>
      <c r="Y81" s="24"/>
      <c r="Z81" s="24"/>
      <c r="AA81" s="24"/>
      <c r="AB81" s="24"/>
      <c r="AC81" s="41" t="str">
        <f t="shared" si="7"/>
        <v/>
      </c>
      <c r="AD81" s="24"/>
      <c r="AE81" s="24"/>
      <c r="AF81" s="24"/>
      <c r="AG81" s="24"/>
      <c r="AH81" s="24"/>
      <c r="AI81" s="24"/>
      <c r="AJ81" s="24"/>
      <c r="AK81" s="41" t="str">
        <f t="shared" si="8"/>
        <v/>
      </c>
      <c r="AL81" s="24"/>
      <c r="AM81" s="41" t="str">
        <f t="shared" si="9"/>
        <v/>
      </c>
      <c r="AN81" s="18"/>
    </row>
  </sheetData>
  <sheetProtection algorithmName="SHA-512" hashValue="M3AtB5lvP8MOCEaOsULHOWue+sHPr1T/UySfdcF9sSg+mA+b9fwjEuZzxTi3c2msAf137sQgdgXDyJQDrT6HoA==" saltValue="XKOPz6nQBty4uI3V/4QhqA==" spinCount="100000" sheet="1" objects="1" scenarios="1" formatCells="0" formatColumns="0" formatRows="0"/>
  <autoFilter ref="A5:G5"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A6:A80">
    <cfRule type="expression" dxfId="27" priority="58">
      <formula>$A6&lt;&gt;""</formula>
    </cfRule>
  </conditionalFormatting>
  <conditionalFormatting sqref="A66:D81 F66:O81">
    <cfRule type="expression" dxfId="26" priority="61">
      <formula>AND($A66&lt;&gt;"", ISEVEN(ROW()))</formula>
    </cfRule>
    <cfRule type="expression" dxfId="25" priority="63">
      <formula>AND($A66 &lt;&gt; "", ISODD(ROW()))</formula>
    </cfRule>
  </conditionalFormatting>
  <conditionalFormatting sqref="A6:O80">
    <cfRule type="expression" dxfId="24" priority="103">
      <formula>AND($A6&lt;&gt;"", ISEVEN(ROW()))</formula>
    </cfRule>
    <cfRule type="expression" dxfId="23" priority="105">
      <formula>AND($A6 &lt;&gt; "", ISODD(ROW()))</formula>
    </cfRule>
  </conditionalFormatting>
  <conditionalFormatting sqref="B4">
    <cfRule type="expression" dxfId="22" priority="101">
      <formula>$B$4 ="INVALID COUNTY CODE"</formula>
    </cfRule>
  </conditionalFormatting>
  <conditionalFormatting sqref="E6:E81">
    <cfRule type="expression" dxfId="21" priority="59">
      <formula>AND($A6&lt;&gt;"", ISEVEN(ROW()))</formula>
    </cfRule>
    <cfRule type="expression" dxfId="20" priority="60">
      <formula>AND($A6 &lt;&gt; "", ISODD(ROW()))</formula>
    </cfRule>
  </conditionalFormatting>
  <conditionalFormatting sqref="H6:O81">
    <cfRule type="expression" dxfId="19" priority="62">
      <formula>$A6 &lt;&gt; ""</formula>
    </cfRule>
  </conditionalFormatting>
  <conditionalFormatting sqref="P6:T81 X6:AB81">
    <cfRule type="expression" dxfId="18" priority="56">
      <formula>$A6&lt;&gt;""</formula>
    </cfRule>
    <cfRule type="expression" dxfId="17" priority="57">
      <formula>AND($A6&lt;&gt;"", ISODD(ROW()))</formula>
    </cfRule>
  </conditionalFormatting>
  <conditionalFormatting sqref="P6:AM81">
    <cfRule type="expression" dxfId="16" priority="1">
      <formula>AND($A6&lt;&gt;"", ISEVEN(ROW()))</formula>
    </cfRule>
  </conditionalFormatting>
  <conditionalFormatting sqref="U6:W81">
    <cfRule type="expression" dxfId="15" priority="29">
      <formula>$A6 &lt;&gt; ""</formula>
    </cfRule>
    <cfRule type="expression" dxfId="14" priority="30">
      <formula>AND($A6 &lt;&gt; "", ISODD(ROW()))</formula>
    </cfRule>
  </conditionalFormatting>
  <conditionalFormatting sqref="AC6:AM81">
    <cfRule type="expression" dxfId="13" priority="2">
      <formula>$A6 &lt;&gt; ""</formula>
    </cfRule>
    <cfRule type="expression" dxfId="12" priority="3">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488FA65C-AEE6-4F83-88B0-D03AD96BE627}">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897CEFF9-80B1-4FC8-8FCE-47B3AC07F448}">
      <formula1>AND($A6 &lt;&gt; "", H6 &gt;= 0, ISNUMBER(H6))</formula1>
    </dataValidation>
    <dataValidation type="custom" allowBlank="1" showInputMessage="1" showErrorMessage="1" errorTitle="Invalid Entry" error="Only numeric values may be recorded here." sqref="N6:N81 V6:V81 AD6:AD81" xr:uid="{542C85CA-669A-4836-917D-9466C597B28E}">
      <formula1>AND($A6 &lt;&gt; "", ISNUMBER(N6))</formula1>
    </dataValidation>
    <dataValidation type="custom" allowBlank="1" showInputMessage="1" showErrorMessage="1" sqref="P82:AE1048576" xr:uid="{5FB6BC3E-CD9B-4FAE-BB6E-16BD3E4EF8B5}">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W4" xr:uid="{58B83267-A685-49DD-A8B9-A4143C60B746}"/>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E2C030AD-F868-4329-A1E0-5775FC2284B1}"/>
    <dataValidation allowBlank="1" showInputMessage="1" showErrorMessage="1" promptTitle="Help - Reclassification" prompt="For property that was classified in 2013, 2014, or 2015 as real or utility personal, but in 2025 is classified as commercial personal or industrial personal, exclude the 2025 taxable values and record the modifications in this column." sqref="AL5" xr:uid="{B77CAF76-968A-4D40-9A14-5F8584D49BBE}"/>
    <dataValidation errorStyle="information" allowBlank="1" showInputMessage="1" showErrorMessage="1" promptTitle="Help - Reclassification" prompt="For property that was classified in 2015 as commercial personal or industrial personal, but in 2025 is classified as real or utility personal, exclude the 2015 taxable values and record the modifications in this column. You must also submit Form 5658." sqref="AE5" xr:uid="{AE6D0ED4-B524-4191-B763-1895BEA0AA0E}"/>
    <dataValidation allowBlank="1" showInputMessage="1" showErrorMessage="1" promptTitle="Help - Boundary Changes" prompt="For property that was assessed in 2015 in a municipality other than the one in which it is assessed in 2025, modify the 2015 taxable values accordingly and record the modifications in this column. You must also submit Form 5658." sqref="AD5" xr:uid="{B62B019C-77FE-4926-ABA6-5305081F7A19}"/>
    <dataValidation errorStyle="information" allowBlank="1" showInputMessage="1" showErrorMessage="1" promptTitle="Help - Reclassification" prompt="For property that was classified in 2014 as commercial personal or industrial personal, but in 2025 is classified as real or utility personal, exclude the 2014 taxable values and record the modifications in this column. You must also submit Form 5658." sqref="W5" xr:uid="{5BF7E73A-8FD6-414F-8247-1F7C67E98CF2}"/>
    <dataValidation allowBlank="1" showInputMessage="1" showErrorMessage="1" promptTitle="Help - Boundary Changes" prompt="For property that was assessed in 2014 in a municipality other than the one in which it is assessed in 2025, modify the 2014 taxable values accordingly and record the modifications in this column. You must also submit Form 5658." sqref="V5" xr:uid="{50EC66BE-57E6-4405-8308-8314A605FDA8}"/>
    <dataValidation errorStyle="information" allowBlank="1" showInputMessage="1" showErrorMessage="1" promptTitle="Help - Reclassification" prompt="For property that was classified in 2013 as commercial personal or industrial personal, but in 2025 is classified as real or utility personal, exclude the 2013 taxable values and record the modifications in this column. You must also submit Form 5658." sqref="O5" xr:uid="{EC1AC36B-D5E0-4E5B-AE8F-D06E65BB0A5D}"/>
    <dataValidation allowBlank="1" showInputMessage="1" showErrorMessage="1" promptTitle="Help - Boundary Changes" prompt="For property that was assessed in 2013 in a municipality other than the one in which it is assessed in 2025, modify the 2013 taxable values accordingly and record the modifications in this column. You must also submit Form 5658." sqref="N5" xr:uid="{1E6AA02F-5C8C-48D9-A9F5-9EAEBFE85977}"/>
  </dataValidations>
  <printOptions horizontalCentered="1"/>
  <pageMargins left="0.25" right="0.25" top="0.5" bottom="0.5" header="0.3" footer="0.3"/>
  <pageSetup scale="23" fitToWidth="2" fitToHeight="0" orientation="landscape" cellComments="atEnd" r:id="rId2"/>
  <colBreaks count="1" manualBreakCount="1">
    <brk id="15" max="3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2"/>
  <sheetViews>
    <sheetView zoomScale="76" zoomScaleNormal="76" workbookViewId="0">
      <pane xSplit="6" ySplit="5" topLeftCell="G6" activePane="bottomRight" state="frozen"/>
      <selection pane="topRight" activeCell="F1" sqref="F1"/>
      <selection pane="bottomLeft" activeCell="A6" sqref="A6"/>
      <selection pane="bottomRight"/>
    </sheetView>
  </sheetViews>
  <sheetFormatPr defaultColWidth="0" defaultRowHeight="15" zeroHeight="1" outlineLevelCol="1" x14ac:dyDescent="0.25"/>
  <cols>
    <col min="1" max="1" width="22.140625" style="11" bestFit="1" customWidth="1"/>
    <col min="2" max="2" width="17" style="11" bestFit="1" customWidth="1"/>
    <col min="3" max="3" width="63.5703125" style="8" customWidth="1"/>
    <col min="4" max="5" width="19.42578125" style="9" customWidth="1"/>
    <col min="6" max="6" width="25" style="9" bestFit="1" customWidth="1"/>
    <col min="7" max="11" width="25.140625" style="7" customWidth="1"/>
    <col min="12" max="12" width="25.140625" style="12" customWidth="1"/>
    <col min="13" max="14" width="25.140625" style="7" customWidth="1"/>
    <col min="15" max="19" width="25.140625" style="48" customWidth="1" outlineLevel="1"/>
    <col min="20" max="22" width="25.140625" style="48" customWidth="1"/>
    <col min="23" max="27" width="25.140625" style="48" customWidth="1" outlineLevel="1"/>
    <col min="28" max="30" width="25.140625" style="48" customWidth="1"/>
    <col min="31" max="35" width="25.140625" style="7" customWidth="1"/>
    <col min="36" max="36" width="25.140625" style="12" customWidth="1"/>
    <col min="37" max="37" width="25.140625" style="7" customWidth="1"/>
    <col min="38" max="38" width="27.42578125" style="12" bestFit="1" customWidth="1"/>
    <col min="39" max="39" width="9.140625" style="1" customWidth="1"/>
    <col min="40" max="16384" width="9.140625" style="8" hidden="1"/>
  </cols>
  <sheetData>
    <row r="1" spans="1:39" s="2" customFormat="1" ht="36.75" customHeight="1" thickBot="1" x14ac:dyDescent="0.3">
      <c r="A1" s="53" t="str">
        <f>IF('PP Values - Co|Twp|City|Vlg'!A1=0, "", 'PP Values - Co|Twp|City|Vlg'!A1)</f>
        <v>73</v>
      </c>
      <c r="B1" s="77" t="str">
        <f>Instructions!$A$1 &amp; " Personal Property IC Summary Report"</f>
        <v>2025 Personal Property IC Summary Report</v>
      </c>
      <c r="C1" s="78"/>
      <c r="D1" s="78"/>
      <c r="E1" s="78"/>
      <c r="F1" s="79"/>
      <c r="G1" s="230" t="s">
        <v>74</v>
      </c>
      <c r="H1" s="231"/>
      <c r="I1" s="231"/>
      <c r="J1" s="231"/>
      <c r="K1" s="231"/>
      <c r="L1" s="231"/>
      <c r="M1" s="231"/>
      <c r="N1" s="232"/>
      <c r="O1" s="218" t="s">
        <v>75</v>
      </c>
      <c r="P1" s="219"/>
      <c r="Q1" s="219"/>
      <c r="R1" s="219"/>
      <c r="S1" s="219"/>
      <c r="T1" s="219"/>
      <c r="U1" s="219"/>
      <c r="V1" s="220"/>
      <c r="W1" s="224" t="s">
        <v>76</v>
      </c>
      <c r="X1" s="225"/>
      <c r="Y1" s="225"/>
      <c r="Z1" s="225"/>
      <c r="AA1" s="225"/>
      <c r="AB1" s="225"/>
      <c r="AC1" s="225"/>
      <c r="AD1" s="226"/>
      <c r="AE1" s="236" t="str">
        <f>Instructions!$A$1 &amp; " TAXABLE VALUES as of" &amp; CHAR(10) &amp;
"MAY 10, " &amp; Instructions!$A$1</f>
        <v>2025 TAXABLE VALUES as of
MAY 10, 2025</v>
      </c>
      <c r="AF1" s="237"/>
      <c r="AG1" s="237"/>
      <c r="AH1" s="237"/>
      <c r="AI1" s="237"/>
      <c r="AJ1" s="237"/>
      <c r="AK1" s="237"/>
      <c r="AL1" s="112"/>
      <c r="AM1" s="25"/>
    </row>
    <row r="2" spans="1:39" s="2" customFormat="1" ht="15" customHeight="1" x14ac:dyDescent="0.25">
      <c r="A2" s="54" t="s">
        <v>0</v>
      </c>
      <c r="B2" s="131" t="s">
        <v>38</v>
      </c>
      <c r="C2" s="80"/>
      <c r="D2" s="80"/>
      <c r="E2" s="80"/>
      <c r="F2" s="81"/>
      <c r="G2" s="233"/>
      <c r="H2" s="234"/>
      <c r="I2" s="234"/>
      <c r="J2" s="234"/>
      <c r="K2" s="234"/>
      <c r="L2" s="234"/>
      <c r="M2" s="234"/>
      <c r="N2" s="235"/>
      <c r="O2" s="221"/>
      <c r="P2" s="222"/>
      <c r="Q2" s="222"/>
      <c r="R2" s="222"/>
      <c r="S2" s="222"/>
      <c r="T2" s="222"/>
      <c r="U2" s="222"/>
      <c r="V2" s="223"/>
      <c r="W2" s="227"/>
      <c r="X2" s="228"/>
      <c r="Y2" s="228"/>
      <c r="Z2" s="228"/>
      <c r="AA2" s="228"/>
      <c r="AB2" s="228"/>
      <c r="AC2" s="228"/>
      <c r="AD2" s="229"/>
      <c r="AE2" s="238"/>
      <c r="AF2" s="239"/>
      <c r="AG2" s="239"/>
      <c r="AH2" s="239"/>
      <c r="AI2" s="239"/>
      <c r="AJ2" s="239"/>
      <c r="AK2" s="239"/>
      <c r="AL2" s="116"/>
      <c r="AM2" s="25"/>
    </row>
    <row r="3" spans="1:39" s="2" customFormat="1" ht="22.5" customHeight="1" x14ac:dyDescent="0.25">
      <c r="A3" s="50"/>
      <c r="B3" s="3"/>
      <c r="C3" s="42"/>
      <c r="D3" s="42"/>
      <c r="E3" s="42"/>
      <c r="F3" s="43"/>
      <c r="G3" s="86" t="s">
        <v>4</v>
      </c>
      <c r="H3" s="87"/>
      <c r="I3" s="86" t="s">
        <v>29</v>
      </c>
      <c r="J3" s="88"/>
      <c r="K3" s="87"/>
      <c r="L3" s="74" t="s">
        <v>44</v>
      </c>
      <c r="M3" s="76"/>
      <c r="N3" s="76"/>
      <c r="O3" s="92" t="s">
        <v>4</v>
      </c>
      <c r="P3" s="93"/>
      <c r="Q3" s="92" t="s">
        <v>29</v>
      </c>
      <c r="R3" s="96"/>
      <c r="S3" s="93"/>
      <c r="T3" s="98"/>
      <c r="U3" s="100" t="s">
        <v>62</v>
      </c>
      <c r="V3" s="100" t="s">
        <v>63</v>
      </c>
      <c r="W3" s="102" t="s">
        <v>4</v>
      </c>
      <c r="X3" s="103"/>
      <c r="Y3" s="102" t="s">
        <v>29</v>
      </c>
      <c r="Z3" s="106"/>
      <c r="AA3" s="103"/>
      <c r="AB3" s="108"/>
      <c r="AC3" s="110"/>
      <c r="AD3" s="110"/>
      <c r="AE3" s="66" t="s">
        <v>4</v>
      </c>
      <c r="AF3" s="68"/>
      <c r="AG3" s="66" t="s">
        <v>29</v>
      </c>
      <c r="AH3" s="67"/>
      <c r="AI3" s="68"/>
      <c r="AJ3" s="71"/>
      <c r="AK3" s="69"/>
      <c r="AL3" s="84"/>
      <c r="AM3" s="25"/>
    </row>
    <row r="4" spans="1:39" s="4" customFormat="1" ht="48" customHeight="1" x14ac:dyDescent="0.25">
      <c r="A4" s="50"/>
      <c r="B4" s="117" t="str">
        <f>'PP Values - Co|Twp|City|Vlg'!B4</f>
        <v>SAGINAW COUNTY</v>
      </c>
      <c r="C4" s="117"/>
      <c r="D4" s="117"/>
      <c r="E4" s="117"/>
      <c r="F4" s="118"/>
      <c r="G4" s="89" t="s">
        <v>36</v>
      </c>
      <c r="H4" s="90"/>
      <c r="I4" s="89" t="s">
        <v>37</v>
      </c>
      <c r="J4" s="91"/>
      <c r="K4" s="90"/>
      <c r="L4" s="75"/>
      <c r="M4" s="76"/>
      <c r="N4" s="76"/>
      <c r="O4" s="94" t="s">
        <v>48</v>
      </c>
      <c r="P4" s="95"/>
      <c r="Q4" s="94" t="s">
        <v>49</v>
      </c>
      <c r="R4" s="97"/>
      <c r="S4" s="95"/>
      <c r="T4" s="99"/>
      <c r="U4" s="101"/>
      <c r="V4" s="101"/>
      <c r="W4" s="104" t="s">
        <v>55</v>
      </c>
      <c r="X4" s="105"/>
      <c r="Y4" s="104" t="s">
        <v>56</v>
      </c>
      <c r="Z4" s="107"/>
      <c r="AA4" s="105"/>
      <c r="AB4" s="109"/>
      <c r="AC4" s="111"/>
      <c r="AD4" s="111"/>
      <c r="AE4" s="113" t="str">
        <f>"Report the "&amp;Instructions!$A$1&amp;" Taxable Value "&amp;CHAR(10)&amp;
"from the Ad Valorem Roll for "&amp;CHAR(10)&amp;
"each municipality listed"</f>
        <v>Report the 2025 Taxable Value 
from the Ad Valorem Roll for 
each municipality listed</v>
      </c>
      <c r="AF4" s="114"/>
      <c r="AG4" s="113" t="str">
        <f>"Report the " &amp; Instructions!$A$1 &amp; " Taxable Value from " &amp; CHAR(10) &amp;
"the IFT Roll for each municipality listed"</f>
        <v>Report the 2025 Taxable Value from 
the IFT Roll for each municipality listed</v>
      </c>
      <c r="AH4" s="115"/>
      <c r="AI4" s="114"/>
      <c r="AJ4" s="72"/>
      <c r="AK4" s="70"/>
      <c r="AL4" s="84"/>
      <c r="AM4" s="26"/>
    </row>
    <row r="5" spans="1:39" s="5" customFormat="1" ht="165" customHeight="1" x14ac:dyDescent="0.25">
      <c r="A5" s="51" t="s">
        <v>34</v>
      </c>
      <c r="B5" s="44" t="s">
        <v>64</v>
      </c>
      <c r="C5" s="44" t="s">
        <v>81</v>
      </c>
      <c r="D5" s="44" t="s">
        <v>66</v>
      </c>
      <c r="E5" s="44" t="s">
        <v>1</v>
      </c>
      <c r="F5" s="52" t="s">
        <v>46</v>
      </c>
      <c r="G5" s="56" t="s">
        <v>39</v>
      </c>
      <c r="H5" s="56" t="s">
        <v>40</v>
      </c>
      <c r="I5" s="56" t="s">
        <v>42</v>
      </c>
      <c r="J5" s="56" t="s">
        <v>43</v>
      </c>
      <c r="K5" s="56" t="s">
        <v>41</v>
      </c>
      <c r="L5" s="73" t="s">
        <v>67</v>
      </c>
      <c r="M5" s="64" t="s">
        <v>77</v>
      </c>
      <c r="N5" s="64" t="s">
        <v>70</v>
      </c>
      <c r="O5" s="55" t="s">
        <v>50</v>
      </c>
      <c r="P5" s="55" t="s">
        <v>51</v>
      </c>
      <c r="Q5" s="55" t="s">
        <v>52</v>
      </c>
      <c r="R5" s="55" t="s">
        <v>53</v>
      </c>
      <c r="S5" s="55" t="s">
        <v>54</v>
      </c>
      <c r="T5" s="60" t="s">
        <v>68</v>
      </c>
      <c r="U5" s="61" t="s">
        <v>78</v>
      </c>
      <c r="V5" s="61" t="s">
        <v>69</v>
      </c>
      <c r="W5" s="57" t="s">
        <v>57</v>
      </c>
      <c r="X5" s="57" t="s">
        <v>58</v>
      </c>
      <c r="Y5" s="57" t="s">
        <v>59</v>
      </c>
      <c r="Z5" s="57" t="s">
        <v>60</v>
      </c>
      <c r="AA5" s="57" t="s">
        <v>61</v>
      </c>
      <c r="AB5" s="62" t="s">
        <v>71</v>
      </c>
      <c r="AC5" s="63" t="s">
        <v>79</v>
      </c>
      <c r="AD5" s="63" t="s">
        <v>72</v>
      </c>
      <c r="AE5" s="58" t="str">
        <f>Instructions!$A$1 &amp; CHAR(10)
&amp; "COMMERCIAL " &amp; CHAR(10)
&amp; "PERSONAL PROPERTY " &amp; CHAR(10)
&amp; CHAR(10)
&amp; "TAXABLE VALUE"</f>
        <v>2025
COMMERCIAL 
PERSONAL PROPERTY 
TAXABLE VALUE</v>
      </c>
      <c r="AF5" s="58" t="str">
        <f>Instructions!$A$1 &amp; CHAR(10)
&amp; "INDUSTRIAL " &amp; CHAR(10)
&amp; "PERSONAL PROPERTY " &amp; CHAR(10)
&amp; CHAR(10)
&amp; "TAXABLE VALUE"</f>
        <v>2025
INDUSTRIAL 
PERSONAL PROPERTY 
TAXABLE VALUE</v>
      </c>
      <c r="AG5" s="58" t="str">
        <f>Instructions!$A$1 &amp; CHAR(10)
&amp; "IFT NEW FACILITY " &amp; CHAR(10)
&amp; "PERSONAL PROPERTY " &amp; CHAR(10)
&amp; CHAR(10)
&amp; "ON LAND THAT IS " &amp; CHAR(10)
&amp; "CLASSIFIED AS " &amp; CHAR(10)
&amp; "COMMERCIAL REAL " &amp; CHAR(10)
&amp; CHAR(10)
&amp; "1/2 TAXABLE VALUE"</f>
        <v>2025
IFT NEW FACILITY 
PERSONAL PROPERTY 
ON LAND THAT IS 
CLASSIFIED AS 
COMMERCIAL REAL 
1/2 TAXABLE VALUE</v>
      </c>
      <c r="AH5" s="58" t="str">
        <f>Instructions!$A$1 &amp; CHAR(10)
&amp; "IFT NEW FACILITY " &amp; CHAR(10)
&amp; "PERSONAL PROPERTY " &amp; CHAR(10)
&amp; CHAR(10)
&amp; "ON LAND THAT IS " &amp; CHAR(10)
&amp; "CLASSIFIED AS " &amp; CHAR(10)
&amp; "INDUSTRIAL REAL " &amp; CHAR(10)
&amp; CHAR(10)
&amp; "1/2 TAXABLE VALUE"</f>
        <v>2025
IFT NEW FACILITY 
PERSONAL PROPERTY 
ON LAND THAT IS 
CLASSIFIED AS 
INDUSTRIAL REAL 
1/2 TAXABLE VALUE</v>
      </c>
      <c r="AI5" s="58" t="str">
        <f>Instructions!$A$1 &amp; CHAR(10)
&amp; "IFT REPLACEMENT/REHAB " &amp; CHAR(10)
&amp; "PERSONAL PROPERTY " &amp; CHAR(10)
&amp; CHAR(10)
&amp; "TAXABLE VALUE"</f>
        <v>2025
IFT REPLACEMENT/REHAB 
PERSONAL PROPERTY 
TAXABLE VALUE</v>
      </c>
      <c r="AJ5" s="59" t="str">
        <f>Instructions!$A$1 &amp;
CHAR(10) &amp;
CHAR(10) &amp;
"TOTAL" &amp;
CHAR(10) &amp;
"TAXABLE VALUE"</f>
        <v>2025
TOTAL
TAXABLE VALUE</v>
      </c>
      <c r="AK5" s="132" t="s">
        <v>82</v>
      </c>
      <c r="AL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5" s="27"/>
    </row>
    <row r="6" spans="1:39" x14ac:dyDescent="0.25">
      <c r="A6" s="46"/>
      <c r="B6" s="46"/>
      <c r="C6" s="29"/>
      <c r="D6" s="30"/>
      <c r="E6" s="28"/>
      <c r="F6" s="30"/>
      <c r="G6" s="32"/>
      <c r="H6" s="32"/>
      <c r="I6" s="32"/>
      <c r="J6" s="32"/>
      <c r="K6" s="32"/>
      <c r="L6" s="41" t="str">
        <f>IF($A6 = "", "", SUM(G6:K6))</f>
        <v/>
      </c>
      <c r="M6" s="32"/>
      <c r="N6" s="32"/>
      <c r="O6" s="24"/>
      <c r="P6" s="24"/>
      <c r="Q6" s="24"/>
      <c r="R6" s="24"/>
      <c r="S6" s="24"/>
      <c r="T6" s="41" t="str">
        <f>IF($A6 = "", "", SUM(O6:S6))</f>
        <v/>
      </c>
      <c r="U6" s="32"/>
      <c r="V6" s="32"/>
      <c r="W6" s="24"/>
      <c r="X6" s="24"/>
      <c r="Y6" s="24"/>
      <c r="Z6" s="24"/>
      <c r="AA6" s="24"/>
      <c r="AB6" s="41" t="str">
        <f>IF($A6 = "", "", SUM(W6:AA6))</f>
        <v/>
      </c>
      <c r="AC6" s="32"/>
      <c r="AD6" s="32"/>
      <c r="AE6" s="32"/>
      <c r="AF6" s="32"/>
      <c r="AG6" s="32"/>
      <c r="AH6" s="32"/>
      <c r="AI6" s="32"/>
      <c r="AJ6" s="41" t="str">
        <f>IF($A6 = "", "",SUM(AE6:AI6))</f>
        <v/>
      </c>
      <c r="AK6" s="32"/>
      <c r="AL6" s="41" t="str">
        <f>IF($A6 = "", "", L6 - AJ6)</f>
        <v/>
      </c>
    </row>
    <row r="7" spans="1:39" x14ac:dyDescent="0.25">
      <c r="A7" s="45"/>
      <c r="B7" s="45"/>
      <c r="C7" s="22"/>
      <c r="D7" s="23"/>
      <c r="E7" s="21"/>
      <c r="F7" s="23"/>
      <c r="G7" s="24"/>
      <c r="H7" s="24"/>
      <c r="I7" s="24"/>
      <c r="J7" s="24"/>
      <c r="K7" s="24"/>
      <c r="L7" s="41" t="str">
        <f t="shared" ref="L7:L65" si="0">IF($A7 = "", "", SUM(G7:K7))</f>
        <v/>
      </c>
      <c r="M7" s="24"/>
      <c r="N7" s="24"/>
      <c r="O7" s="24"/>
      <c r="P7" s="24"/>
      <c r="Q7" s="24"/>
      <c r="R7" s="24"/>
      <c r="S7" s="24"/>
      <c r="T7" s="41" t="str">
        <f t="shared" ref="T7:T65" si="1">IF($A7 = "", "", SUM(O7:S7))</f>
        <v/>
      </c>
      <c r="U7" s="24"/>
      <c r="V7" s="24"/>
      <c r="W7" s="24"/>
      <c r="X7" s="24"/>
      <c r="Y7" s="24"/>
      <c r="Z7" s="24"/>
      <c r="AA7" s="24"/>
      <c r="AB7" s="41" t="str">
        <f t="shared" ref="AB7:AB65" si="2">IF($A7 = "", "", SUM(W7:AA7))</f>
        <v/>
      </c>
      <c r="AC7" s="24"/>
      <c r="AD7" s="24"/>
      <c r="AE7" s="24"/>
      <c r="AF7" s="24"/>
      <c r="AG7" s="24"/>
      <c r="AH7" s="24"/>
      <c r="AI7" s="24"/>
      <c r="AJ7" s="41" t="str">
        <f t="shared" ref="AJ7:AJ65" si="3">IF($A7 = "", "",SUM(AE7:AI7))</f>
        <v/>
      </c>
      <c r="AK7" s="24"/>
      <c r="AL7" s="41" t="str">
        <f t="shared" ref="AL7:AL65" si="4">IF($A7 = "", "", L7 - AJ7)</f>
        <v/>
      </c>
    </row>
    <row r="8" spans="1:39" hidden="1" x14ac:dyDescent="0.25">
      <c r="A8" s="45"/>
      <c r="B8" s="45"/>
      <c r="C8" s="22"/>
      <c r="D8" s="23"/>
      <c r="E8" s="21"/>
      <c r="F8" s="23"/>
      <c r="G8" s="24"/>
      <c r="H8" s="24"/>
      <c r="I8" s="24"/>
      <c r="J8" s="24"/>
      <c r="K8" s="24"/>
      <c r="L8" s="41" t="str">
        <f t="shared" si="0"/>
        <v/>
      </c>
      <c r="M8" s="24"/>
      <c r="N8" s="24"/>
      <c r="O8" s="24"/>
      <c r="P8" s="24"/>
      <c r="Q8" s="24"/>
      <c r="R8" s="24"/>
      <c r="S8" s="24"/>
      <c r="T8" s="41" t="str">
        <f t="shared" si="1"/>
        <v/>
      </c>
      <c r="U8" s="24"/>
      <c r="V8" s="24"/>
      <c r="W8" s="24"/>
      <c r="X8" s="24"/>
      <c r="Y8" s="24"/>
      <c r="Z8" s="24"/>
      <c r="AA8" s="24"/>
      <c r="AB8" s="41" t="str">
        <f t="shared" si="2"/>
        <v/>
      </c>
      <c r="AC8" s="24"/>
      <c r="AD8" s="24"/>
      <c r="AE8" s="24"/>
      <c r="AF8" s="24"/>
      <c r="AG8" s="24"/>
      <c r="AH8" s="24"/>
      <c r="AI8" s="24"/>
      <c r="AJ8" s="41" t="str">
        <f t="shared" si="3"/>
        <v/>
      </c>
      <c r="AK8" s="24"/>
      <c r="AL8" s="41" t="str">
        <f t="shared" si="4"/>
        <v/>
      </c>
    </row>
    <row r="9" spans="1:39" hidden="1" x14ac:dyDescent="0.25">
      <c r="A9" s="45"/>
      <c r="B9" s="45"/>
      <c r="C9" s="22"/>
      <c r="D9" s="23"/>
      <c r="E9" s="21"/>
      <c r="F9" s="23"/>
      <c r="G9" s="24"/>
      <c r="H9" s="24"/>
      <c r="I9" s="24"/>
      <c r="J9" s="24"/>
      <c r="K9" s="24"/>
      <c r="L9" s="41" t="str">
        <f t="shared" si="0"/>
        <v/>
      </c>
      <c r="M9" s="24"/>
      <c r="N9" s="24"/>
      <c r="O9" s="24"/>
      <c r="P9" s="24"/>
      <c r="Q9" s="24"/>
      <c r="R9" s="24"/>
      <c r="S9" s="24"/>
      <c r="T9" s="41" t="str">
        <f t="shared" si="1"/>
        <v/>
      </c>
      <c r="U9" s="24"/>
      <c r="V9" s="24"/>
      <c r="W9" s="24"/>
      <c r="X9" s="24"/>
      <c r="Y9" s="24"/>
      <c r="Z9" s="24"/>
      <c r="AA9" s="24"/>
      <c r="AB9" s="41" t="str">
        <f t="shared" si="2"/>
        <v/>
      </c>
      <c r="AC9" s="24"/>
      <c r="AD9" s="24"/>
      <c r="AE9" s="24"/>
      <c r="AF9" s="24"/>
      <c r="AG9" s="24"/>
      <c r="AH9" s="24"/>
      <c r="AI9" s="24"/>
      <c r="AJ9" s="41" t="str">
        <f t="shared" si="3"/>
        <v/>
      </c>
      <c r="AK9" s="24"/>
      <c r="AL9" s="41" t="str">
        <f t="shared" si="4"/>
        <v/>
      </c>
    </row>
    <row r="10" spans="1:39" hidden="1" x14ac:dyDescent="0.25">
      <c r="A10" s="45"/>
      <c r="B10" s="45"/>
      <c r="C10" s="22"/>
      <c r="D10" s="23"/>
      <c r="E10" s="21"/>
      <c r="F10" s="23"/>
      <c r="G10" s="24"/>
      <c r="H10" s="24"/>
      <c r="I10" s="24"/>
      <c r="J10" s="24"/>
      <c r="K10" s="24"/>
      <c r="L10" s="41" t="str">
        <f t="shared" si="0"/>
        <v/>
      </c>
      <c r="M10" s="24"/>
      <c r="N10" s="24"/>
      <c r="O10" s="24"/>
      <c r="P10" s="24"/>
      <c r="Q10" s="24"/>
      <c r="R10" s="24"/>
      <c r="S10" s="24"/>
      <c r="T10" s="41" t="str">
        <f t="shared" si="1"/>
        <v/>
      </c>
      <c r="U10" s="24"/>
      <c r="V10" s="24"/>
      <c r="W10" s="24"/>
      <c r="X10" s="24"/>
      <c r="Y10" s="24"/>
      <c r="Z10" s="24"/>
      <c r="AA10" s="24"/>
      <c r="AB10" s="41" t="str">
        <f t="shared" si="2"/>
        <v/>
      </c>
      <c r="AC10" s="24"/>
      <c r="AD10" s="24"/>
      <c r="AE10" s="24"/>
      <c r="AF10" s="24"/>
      <c r="AG10" s="24"/>
      <c r="AH10" s="24"/>
      <c r="AI10" s="24"/>
      <c r="AJ10" s="41" t="str">
        <f t="shared" si="3"/>
        <v/>
      </c>
      <c r="AK10" s="24"/>
      <c r="AL10" s="41" t="str">
        <f t="shared" si="4"/>
        <v/>
      </c>
    </row>
    <row r="11" spans="1:39" hidden="1" x14ac:dyDescent="0.25">
      <c r="A11" s="45"/>
      <c r="B11" s="45"/>
      <c r="C11" s="22"/>
      <c r="D11" s="23"/>
      <c r="E11" s="21"/>
      <c r="F11" s="23"/>
      <c r="G11" s="24"/>
      <c r="H11" s="24"/>
      <c r="I11" s="24"/>
      <c r="J11" s="24"/>
      <c r="K11" s="24"/>
      <c r="L11" s="41" t="str">
        <f t="shared" si="0"/>
        <v/>
      </c>
      <c r="M11" s="24"/>
      <c r="N11" s="24"/>
      <c r="O11" s="24"/>
      <c r="P11" s="24"/>
      <c r="Q11" s="24"/>
      <c r="R11" s="24"/>
      <c r="S11" s="24"/>
      <c r="T11" s="41" t="str">
        <f t="shared" si="1"/>
        <v/>
      </c>
      <c r="U11" s="24"/>
      <c r="V11" s="24"/>
      <c r="W11" s="24"/>
      <c r="X11" s="24"/>
      <c r="Y11" s="24"/>
      <c r="Z11" s="24"/>
      <c r="AA11" s="24"/>
      <c r="AB11" s="41" t="str">
        <f t="shared" si="2"/>
        <v/>
      </c>
      <c r="AC11" s="24"/>
      <c r="AD11" s="24"/>
      <c r="AE11" s="24"/>
      <c r="AF11" s="24"/>
      <c r="AG11" s="24"/>
      <c r="AH11" s="24"/>
      <c r="AI11" s="24"/>
      <c r="AJ11" s="41" t="str">
        <f t="shared" si="3"/>
        <v/>
      </c>
      <c r="AK11" s="24"/>
      <c r="AL11" s="41" t="str">
        <f t="shared" si="4"/>
        <v/>
      </c>
    </row>
    <row r="12" spans="1:39" hidden="1" x14ac:dyDescent="0.25">
      <c r="A12" s="45"/>
      <c r="B12" s="45"/>
      <c r="C12" s="22"/>
      <c r="D12" s="23"/>
      <c r="E12" s="21"/>
      <c r="F12" s="23"/>
      <c r="G12" s="24"/>
      <c r="H12" s="24"/>
      <c r="I12" s="24"/>
      <c r="J12" s="24"/>
      <c r="K12" s="24"/>
      <c r="L12" s="41" t="str">
        <f t="shared" si="0"/>
        <v/>
      </c>
      <c r="M12" s="24"/>
      <c r="N12" s="24"/>
      <c r="O12" s="24"/>
      <c r="P12" s="24"/>
      <c r="Q12" s="24"/>
      <c r="R12" s="24"/>
      <c r="S12" s="24"/>
      <c r="T12" s="41" t="str">
        <f t="shared" si="1"/>
        <v/>
      </c>
      <c r="U12" s="24"/>
      <c r="V12" s="24"/>
      <c r="W12" s="24"/>
      <c r="X12" s="24"/>
      <c r="Y12" s="24"/>
      <c r="Z12" s="24"/>
      <c r="AA12" s="24"/>
      <c r="AB12" s="41" t="str">
        <f t="shared" si="2"/>
        <v/>
      </c>
      <c r="AC12" s="24"/>
      <c r="AD12" s="24"/>
      <c r="AE12" s="24"/>
      <c r="AF12" s="24"/>
      <c r="AG12" s="24"/>
      <c r="AH12" s="24"/>
      <c r="AI12" s="24"/>
      <c r="AJ12" s="41" t="str">
        <f t="shared" si="3"/>
        <v/>
      </c>
      <c r="AK12" s="24"/>
      <c r="AL12" s="41" t="str">
        <f t="shared" si="4"/>
        <v/>
      </c>
    </row>
    <row r="13" spans="1:39" hidden="1" x14ac:dyDescent="0.25">
      <c r="A13" s="45"/>
      <c r="B13" s="45"/>
      <c r="C13" s="22"/>
      <c r="D13" s="23"/>
      <c r="E13" s="21"/>
      <c r="F13" s="23"/>
      <c r="G13" s="24"/>
      <c r="H13" s="24"/>
      <c r="I13" s="24"/>
      <c r="J13" s="24"/>
      <c r="K13" s="24"/>
      <c r="L13" s="41" t="str">
        <f t="shared" si="0"/>
        <v/>
      </c>
      <c r="M13" s="24"/>
      <c r="N13" s="24"/>
      <c r="O13" s="24"/>
      <c r="P13" s="24"/>
      <c r="Q13" s="24"/>
      <c r="R13" s="24"/>
      <c r="S13" s="24"/>
      <c r="T13" s="41" t="str">
        <f t="shared" si="1"/>
        <v/>
      </c>
      <c r="U13" s="24"/>
      <c r="V13" s="24"/>
      <c r="W13" s="24"/>
      <c r="X13" s="24"/>
      <c r="Y13" s="24"/>
      <c r="Z13" s="24"/>
      <c r="AA13" s="24"/>
      <c r="AB13" s="41" t="str">
        <f t="shared" si="2"/>
        <v/>
      </c>
      <c r="AC13" s="24"/>
      <c r="AD13" s="24"/>
      <c r="AE13" s="24"/>
      <c r="AF13" s="24"/>
      <c r="AG13" s="24"/>
      <c r="AH13" s="24"/>
      <c r="AI13" s="24"/>
      <c r="AJ13" s="41" t="str">
        <f t="shared" si="3"/>
        <v/>
      </c>
      <c r="AK13" s="24"/>
      <c r="AL13" s="41" t="str">
        <f t="shared" si="4"/>
        <v/>
      </c>
    </row>
    <row r="14" spans="1:39" hidden="1" x14ac:dyDescent="0.25">
      <c r="A14" s="45"/>
      <c r="B14" s="45"/>
      <c r="C14" s="22"/>
      <c r="D14" s="23"/>
      <c r="E14" s="21"/>
      <c r="F14" s="23"/>
      <c r="G14" s="24"/>
      <c r="H14" s="24"/>
      <c r="I14" s="24"/>
      <c r="J14" s="24"/>
      <c r="K14" s="24"/>
      <c r="L14" s="41" t="str">
        <f t="shared" si="0"/>
        <v/>
      </c>
      <c r="M14" s="24"/>
      <c r="N14" s="24"/>
      <c r="O14" s="24"/>
      <c r="P14" s="24"/>
      <c r="Q14" s="24"/>
      <c r="R14" s="24"/>
      <c r="S14" s="24"/>
      <c r="T14" s="41" t="str">
        <f t="shared" si="1"/>
        <v/>
      </c>
      <c r="U14" s="24"/>
      <c r="V14" s="24"/>
      <c r="W14" s="24"/>
      <c r="X14" s="24"/>
      <c r="Y14" s="24"/>
      <c r="Z14" s="24"/>
      <c r="AA14" s="24"/>
      <c r="AB14" s="41" t="str">
        <f t="shared" si="2"/>
        <v/>
      </c>
      <c r="AC14" s="24"/>
      <c r="AD14" s="24"/>
      <c r="AE14" s="24"/>
      <c r="AF14" s="24"/>
      <c r="AG14" s="24"/>
      <c r="AH14" s="24"/>
      <c r="AI14" s="24"/>
      <c r="AJ14" s="41" t="str">
        <f t="shared" si="3"/>
        <v/>
      </c>
      <c r="AK14" s="24"/>
      <c r="AL14" s="41" t="str">
        <f t="shared" si="4"/>
        <v/>
      </c>
    </row>
    <row r="15" spans="1:39" hidden="1" x14ac:dyDescent="0.25">
      <c r="A15" s="45"/>
      <c r="B15" s="45"/>
      <c r="C15" s="22"/>
      <c r="D15" s="23"/>
      <c r="E15" s="21"/>
      <c r="F15" s="23"/>
      <c r="G15" s="24"/>
      <c r="H15" s="24"/>
      <c r="I15" s="24"/>
      <c r="J15" s="24"/>
      <c r="K15" s="24"/>
      <c r="L15" s="41" t="str">
        <f t="shared" si="0"/>
        <v/>
      </c>
      <c r="M15" s="24"/>
      <c r="N15" s="24"/>
      <c r="O15" s="24"/>
      <c r="P15" s="24"/>
      <c r="Q15" s="24"/>
      <c r="R15" s="24"/>
      <c r="S15" s="24"/>
      <c r="T15" s="41" t="str">
        <f t="shared" si="1"/>
        <v/>
      </c>
      <c r="U15" s="24"/>
      <c r="V15" s="24"/>
      <c r="W15" s="24"/>
      <c r="X15" s="24"/>
      <c r="Y15" s="24"/>
      <c r="Z15" s="24"/>
      <c r="AA15" s="24"/>
      <c r="AB15" s="41" t="str">
        <f t="shared" si="2"/>
        <v/>
      </c>
      <c r="AC15" s="24"/>
      <c r="AD15" s="24"/>
      <c r="AE15" s="24"/>
      <c r="AF15" s="24"/>
      <c r="AG15" s="24"/>
      <c r="AH15" s="24"/>
      <c r="AI15" s="24"/>
      <c r="AJ15" s="41" t="str">
        <f t="shared" si="3"/>
        <v/>
      </c>
      <c r="AK15" s="24"/>
      <c r="AL15" s="41" t="str">
        <f t="shared" si="4"/>
        <v/>
      </c>
    </row>
    <row r="16" spans="1:39" hidden="1" x14ac:dyDescent="0.25">
      <c r="A16" s="45"/>
      <c r="B16" s="45"/>
      <c r="C16" s="22"/>
      <c r="D16" s="23"/>
      <c r="E16" s="21"/>
      <c r="F16" s="23"/>
      <c r="G16" s="24"/>
      <c r="H16" s="24"/>
      <c r="I16" s="24"/>
      <c r="J16" s="24"/>
      <c r="K16" s="24"/>
      <c r="L16" s="41" t="str">
        <f t="shared" si="0"/>
        <v/>
      </c>
      <c r="M16" s="24"/>
      <c r="N16" s="24"/>
      <c r="O16" s="24"/>
      <c r="P16" s="24"/>
      <c r="Q16" s="24"/>
      <c r="R16" s="24"/>
      <c r="S16" s="24"/>
      <c r="T16" s="41" t="str">
        <f t="shared" si="1"/>
        <v/>
      </c>
      <c r="U16" s="24"/>
      <c r="V16" s="24"/>
      <c r="W16" s="24"/>
      <c r="X16" s="24"/>
      <c r="Y16" s="24"/>
      <c r="Z16" s="24"/>
      <c r="AA16" s="24"/>
      <c r="AB16" s="41" t="str">
        <f t="shared" si="2"/>
        <v/>
      </c>
      <c r="AC16" s="24"/>
      <c r="AD16" s="24"/>
      <c r="AE16" s="24"/>
      <c r="AF16" s="24"/>
      <c r="AG16" s="24"/>
      <c r="AH16" s="24"/>
      <c r="AI16" s="24"/>
      <c r="AJ16" s="41" t="str">
        <f t="shared" si="3"/>
        <v/>
      </c>
      <c r="AK16" s="24"/>
      <c r="AL16" s="41" t="str">
        <f t="shared" si="4"/>
        <v/>
      </c>
    </row>
    <row r="17" spans="1:38" hidden="1" x14ac:dyDescent="0.25">
      <c r="A17" s="45"/>
      <c r="B17" s="45"/>
      <c r="C17" s="22"/>
      <c r="D17" s="23"/>
      <c r="E17" s="21"/>
      <c r="F17" s="23"/>
      <c r="G17" s="24"/>
      <c r="H17" s="24"/>
      <c r="I17" s="24"/>
      <c r="J17" s="24"/>
      <c r="K17" s="24"/>
      <c r="L17" s="41" t="str">
        <f t="shared" si="0"/>
        <v/>
      </c>
      <c r="M17" s="24"/>
      <c r="N17" s="24"/>
      <c r="O17" s="24"/>
      <c r="P17" s="24"/>
      <c r="Q17" s="24"/>
      <c r="R17" s="24"/>
      <c r="S17" s="24"/>
      <c r="T17" s="41" t="str">
        <f t="shared" si="1"/>
        <v/>
      </c>
      <c r="U17" s="24"/>
      <c r="V17" s="24"/>
      <c r="W17" s="24"/>
      <c r="X17" s="24"/>
      <c r="Y17" s="24"/>
      <c r="Z17" s="24"/>
      <c r="AA17" s="24"/>
      <c r="AB17" s="41" t="str">
        <f t="shared" si="2"/>
        <v/>
      </c>
      <c r="AC17" s="24"/>
      <c r="AD17" s="24"/>
      <c r="AE17" s="24"/>
      <c r="AF17" s="24"/>
      <c r="AG17" s="24"/>
      <c r="AH17" s="24"/>
      <c r="AI17" s="24"/>
      <c r="AJ17" s="41" t="str">
        <f t="shared" si="3"/>
        <v/>
      </c>
      <c r="AK17" s="24"/>
      <c r="AL17" s="41" t="str">
        <f t="shared" si="4"/>
        <v/>
      </c>
    </row>
    <row r="18" spans="1:38" hidden="1" x14ac:dyDescent="0.25">
      <c r="A18" s="45"/>
      <c r="B18" s="45"/>
      <c r="C18" s="22"/>
      <c r="D18" s="23"/>
      <c r="E18" s="21"/>
      <c r="F18" s="23"/>
      <c r="G18" s="24"/>
      <c r="H18" s="24"/>
      <c r="I18" s="24"/>
      <c r="J18" s="24"/>
      <c r="K18" s="24"/>
      <c r="L18" s="41" t="str">
        <f t="shared" si="0"/>
        <v/>
      </c>
      <c r="M18" s="24"/>
      <c r="N18" s="24"/>
      <c r="O18" s="24"/>
      <c r="P18" s="24"/>
      <c r="Q18" s="24"/>
      <c r="R18" s="24"/>
      <c r="S18" s="24"/>
      <c r="T18" s="41" t="str">
        <f t="shared" si="1"/>
        <v/>
      </c>
      <c r="U18" s="24"/>
      <c r="V18" s="24"/>
      <c r="W18" s="24"/>
      <c r="X18" s="24"/>
      <c r="Y18" s="24"/>
      <c r="Z18" s="24"/>
      <c r="AA18" s="24"/>
      <c r="AB18" s="41" t="str">
        <f t="shared" si="2"/>
        <v/>
      </c>
      <c r="AC18" s="24"/>
      <c r="AD18" s="24"/>
      <c r="AE18" s="24"/>
      <c r="AF18" s="24"/>
      <c r="AG18" s="24"/>
      <c r="AH18" s="24"/>
      <c r="AI18" s="24"/>
      <c r="AJ18" s="41" t="str">
        <f t="shared" si="3"/>
        <v/>
      </c>
      <c r="AK18" s="24"/>
      <c r="AL18" s="41" t="str">
        <f t="shared" si="4"/>
        <v/>
      </c>
    </row>
    <row r="19" spans="1:38" hidden="1" x14ac:dyDescent="0.25">
      <c r="A19" s="45"/>
      <c r="B19" s="45"/>
      <c r="C19" s="22"/>
      <c r="D19" s="23"/>
      <c r="E19" s="21"/>
      <c r="F19" s="23"/>
      <c r="G19" s="24"/>
      <c r="H19" s="24"/>
      <c r="I19" s="24"/>
      <c r="J19" s="24"/>
      <c r="K19" s="24"/>
      <c r="L19" s="41" t="str">
        <f t="shared" si="0"/>
        <v/>
      </c>
      <c r="M19" s="24"/>
      <c r="N19" s="24"/>
      <c r="O19" s="24"/>
      <c r="P19" s="24"/>
      <c r="Q19" s="24"/>
      <c r="R19" s="24"/>
      <c r="S19" s="24"/>
      <c r="T19" s="41" t="str">
        <f t="shared" si="1"/>
        <v/>
      </c>
      <c r="U19" s="24"/>
      <c r="V19" s="24"/>
      <c r="W19" s="24"/>
      <c r="X19" s="24"/>
      <c r="Y19" s="24"/>
      <c r="Z19" s="24"/>
      <c r="AA19" s="24"/>
      <c r="AB19" s="41" t="str">
        <f t="shared" si="2"/>
        <v/>
      </c>
      <c r="AC19" s="24"/>
      <c r="AD19" s="24"/>
      <c r="AE19" s="24"/>
      <c r="AF19" s="24"/>
      <c r="AG19" s="24"/>
      <c r="AH19" s="24"/>
      <c r="AI19" s="24"/>
      <c r="AJ19" s="41" t="str">
        <f t="shared" si="3"/>
        <v/>
      </c>
      <c r="AK19" s="24"/>
      <c r="AL19" s="41" t="str">
        <f t="shared" si="4"/>
        <v/>
      </c>
    </row>
    <row r="20" spans="1:38" hidden="1" x14ac:dyDescent="0.25">
      <c r="A20" s="45"/>
      <c r="B20" s="45"/>
      <c r="C20" s="22"/>
      <c r="D20" s="23"/>
      <c r="E20" s="21"/>
      <c r="F20" s="23"/>
      <c r="G20" s="24"/>
      <c r="H20" s="24"/>
      <c r="I20" s="24"/>
      <c r="J20" s="24"/>
      <c r="K20" s="24"/>
      <c r="L20" s="41" t="str">
        <f t="shared" si="0"/>
        <v/>
      </c>
      <c r="M20" s="24"/>
      <c r="N20" s="24"/>
      <c r="O20" s="24"/>
      <c r="P20" s="24"/>
      <c r="Q20" s="24"/>
      <c r="R20" s="24"/>
      <c r="S20" s="24"/>
      <c r="T20" s="41" t="str">
        <f t="shared" si="1"/>
        <v/>
      </c>
      <c r="U20" s="24"/>
      <c r="V20" s="24"/>
      <c r="W20" s="24"/>
      <c r="X20" s="24"/>
      <c r="Y20" s="24"/>
      <c r="Z20" s="24"/>
      <c r="AA20" s="24"/>
      <c r="AB20" s="41" t="str">
        <f t="shared" si="2"/>
        <v/>
      </c>
      <c r="AC20" s="24"/>
      <c r="AD20" s="24"/>
      <c r="AE20" s="24"/>
      <c r="AF20" s="24"/>
      <c r="AG20" s="24"/>
      <c r="AH20" s="24"/>
      <c r="AI20" s="24"/>
      <c r="AJ20" s="41" t="str">
        <f t="shared" si="3"/>
        <v/>
      </c>
      <c r="AK20" s="24"/>
      <c r="AL20" s="41" t="str">
        <f t="shared" si="4"/>
        <v/>
      </c>
    </row>
    <row r="21" spans="1:38" hidden="1" x14ac:dyDescent="0.25">
      <c r="A21" s="45"/>
      <c r="B21" s="45"/>
      <c r="C21" s="22"/>
      <c r="D21" s="23"/>
      <c r="E21" s="21"/>
      <c r="F21" s="23"/>
      <c r="G21" s="24"/>
      <c r="H21" s="24"/>
      <c r="I21" s="24"/>
      <c r="J21" s="24"/>
      <c r="K21" s="24"/>
      <c r="L21" s="41" t="str">
        <f t="shared" si="0"/>
        <v/>
      </c>
      <c r="M21" s="24"/>
      <c r="N21" s="24"/>
      <c r="O21" s="24"/>
      <c r="P21" s="24"/>
      <c r="Q21" s="24"/>
      <c r="R21" s="24"/>
      <c r="S21" s="24"/>
      <c r="T21" s="41" t="str">
        <f t="shared" si="1"/>
        <v/>
      </c>
      <c r="U21" s="24"/>
      <c r="V21" s="24"/>
      <c r="W21" s="24"/>
      <c r="X21" s="24"/>
      <c r="Y21" s="24"/>
      <c r="Z21" s="24"/>
      <c r="AA21" s="24"/>
      <c r="AB21" s="41" t="str">
        <f t="shared" si="2"/>
        <v/>
      </c>
      <c r="AC21" s="24"/>
      <c r="AD21" s="24"/>
      <c r="AE21" s="24"/>
      <c r="AF21" s="24"/>
      <c r="AG21" s="24"/>
      <c r="AH21" s="24"/>
      <c r="AI21" s="24"/>
      <c r="AJ21" s="41" t="str">
        <f t="shared" si="3"/>
        <v/>
      </c>
      <c r="AK21" s="24"/>
      <c r="AL21" s="41" t="str">
        <f t="shared" si="4"/>
        <v/>
      </c>
    </row>
    <row r="22" spans="1:38" hidden="1" x14ac:dyDescent="0.25">
      <c r="A22" s="45"/>
      <c r="B22" s="45"/>
      <c r="C22" s="22"/>
      <c r="D22" s="23"/>
      <c r="E22" s="21"/>
      <c r="F22" s="23"/>
      <c r="G22" s="24"/>
      <c r="H22" s="24"/>
      <c r="I22" s="24"/>
      <c r="J22" s="24"/>
      <c r="K22" s="24"/>
      <c r="L22" s="41" t="str">
        <f t="shared" si="0"/>
        <v/>
      </c>
      <c r="M22" s="24"/>
      <c r="N22" s="24"/>
      <c r="O22" s="24"/>
      <c r="P22" s="24"/>
      <c r="Q22" s="24"/>
      <c r="R22" s="24"/>
      <c r="S22" s="24"/>
      <c r="T22" s="41" t="str">
        <f t="shared" si="1"/>
        <v/>
      </c>
      <c r="U22" s="24"/>
      <c r="V22" s="24"/>
      <c r="W22" s="24"/>
      <c r="X22" s="24"/>
      <c r="Y22" s="24"/>
      <c r="Z22" s="24"/>
      <c r="AA22" s="24"/>
      <c r="AB22" s="41" t="str">
        <f t="shared" si="2"/>
        <v/>
      </c>
      <c r="AC22" s="24"/>
      <c r="AD22" s="24"/>
      <c r="AE22" s="24"/>
      <c r="AF22" s="24"/>
      <c r="AG22" s="24"/>
      <c r="AH22" s="24"/>
      <c r="AI22" s="24"/>
      <c r="AJ22" s="41" t="str">
        <f t="shared" si="3"/>
        <v/>
      </c>
      <c r="AK22" s="24"/>
      <c r="AL22" s="41" t="str">
        <f t="shared" si="4"/>
        <v/>
      </c>
    </row>
    <row r="23" spans="1:38" hidden="1" x14ac:dyDescent="0.25">
      <c r="A23" s="45"/>
      <c r="B23" s="45"/>
      <c r="C23" s="22"/>
      <c r="D23" s="23"/>
      <c r="E23" s="21"/>
      <c r="F23" s="23"/>
      <c r="G23" s="24"/>
      <c r="H23" s="24"/>
      <c r="I23" s="24"/>
      <c r="J23" s="24"/>
      <c r="K23" s="24"/>
      <c r="L23" s="41" t="str">
        <f t="shared" si="0"/>
        <v/>
      </c>
      <c r="M23" s="24"/>
      <c r="N23" s="24"/>
      <c r="O23" s="24"/>
      <c r="P23" s="24"/>
      <c r="Q23" s="24"/>
      <c r="R23" s="24"/>
      <c r="S23" s="24"/>
      <c r="T23" s="41" t="str">
        <f t="shared" si="1"/>
        <v/>
      </c>
      <c r="U23" s="24"/>
      <c r="V23" s="24"/>
      <c r="W23" s="24"/>
      <c r="X23" s="24"/>
      <c r="Y23" s="24"/>
      <c r="Z23" s="24"/>
      <c r="AA23" s="24"/>
      <c r="AB23" s="41" t="str">
        <f t="shared" si="2"/>
        <v/>
      </c>
      <c r="AC23" s="24"/>
      <c r="AD23" s="24"/>
      <c r="AE23" s="24"/>
      <c r="AF23" s="24"/>
      <c r="AG23" s="24"/>
      <c r="AH23" s="24"/>
      <c r="AI23" s="24"/>
      <c r="AJ23" s="41" t="str">
        <f t="shared" si="3"/>
        <v/>
      </c>
      <c r="AK23" s="24"/>
      <c r="AL23" s="41" t="str">
        <f t="shared" si="4"/>
        <v/>
      </c>
    </row>
    <row r="24" spans="1:38" hidden="1" x14ac:dyDescent="0.25">
      <c r="A24" s="45"/>
      <c r="B24" s="45"/>
      <c r="C24" s="22"/>
      <c r="D24" s="23"/>
      <c r="E24" s="21"/>
      <c r="F24" s="23"/>
      <c r="G24" s="24"/>
      <c r="H24" s="24"/>
      <c r="I24" s="24"/>
      <c r="J24" s="24"/>
      <c r="K24" s="24"/>
      <c r="L24" s="41" t="str">
        <f t="shared" si="0"/>
        <v/>
      </c>
      <c r="M24" s="24"/>
      <c r="N24" s="24"/>
      <c r="O24" s="24"/>
      <c r="P24" s="24"/>
      <c r="Q24" s="24"/>
      <c r="R24" s="24"/>
      <c r="S24" s="24"/>
      <c r="T24" s="41" t="str">
        <f t="shared" si="1"/>
        <v/>
      </c>
      <c r="U24" s="24"/>
      <c r="V24" s="24"/>
      <c r="W24" s="24"/>
      <c r="X24" s="24"/>
      <c r="Y24" s="24"/>
      <c r="Z24" s="24"/>
      <c r="AA24" s="24"/>
      <c r="AB24" s="41" t="str">
        <f t="shared" si="2"/>
        <v/>
      </c>
      <c r="AC24" s="24"/>
      <c r="AD24" s="24"/>
      <c r="AE24" s="24"/>
      <c r="AF24" s="24"/>
      <c r="AG24" s="24"/>
      <c r="AH24" s="24"/>
      <c r="AI24" s="24"/>
      <c r="AJ24" s="41" t="str">
        <f t="shared" si="3"/>
        <v/>
      </c>
      <c r="AK24" s="24"/>
      <c r="AL24" s="41" t="str">
        <f t="shared" si="4"/>
        <v/>
      </c>
    </row>
    <row r="25" spans="1:38" hidden="1" x14ac:dyDescent="0.25">
      <c r="A25" s="45"/>
      <c r="B25" s="45"/>
      <c r="C25" s="22"/>
      <c r="D25" s="23"/>
      <c r="E25" s="21"/>
      <c r="F25" s="23"/>
      <c r="G25" s="24"/>
      <c r="H25" s="24"/>
      <c r="I25" s="24"/>
      <c r="J25" s="24"/>
      <c r="K25" s="24"/>
      <c r="L25" s="41" t="str">
        <f t="shared" si="0"/>
        <v/>
      </c>
      <c r="M25" s="24"/>
      <c r="N25" s="24"/>
      <c r="O25" s="24"/>
      <c r="P25" s="24"/>
      <c r="Q25" s="24"/>
      <c r="R25" s="24"/>
      <c r="S25" s="24"/>
      <c r="T25" s="41" t="str">
        <f t="shared" si="1"/>
        <v/>
      </c>
      <c r="U25" s="24"/>
      <c r="V25" s="24"/>
      <c r="W25" s="24"/>
      <c r="X25" s="24"/>
      <c r="Y25" s="24"/>
      <c r="Z25" s="24"/>
      <c r="AA25" s="24"/>
      <c r="AB25" s="41" t="str">
        <f t="shared" si="2"/>
        <v/>
      </c>
      <c r="AC25" s="24"/>
      <c r="AD25" s="24"/>
      <c r="AE25" s="24"/>
      <c r="AF25" s="24"/>
      <c r="AG25" s="24"/>
      <c r="AH25" s="24"/>
      <c r="AI25" s="24"/>
      <c r="AJ25" s="41" t="str">
        <f t="shared" si="3"/>
        <v/>
      </c>
      <c r="AK25" s="24"/>
      <c r="AL25" s="41" t="str">
        <f t="shared" si="4"/>
        <v/>
      </c>
    </row>
    <row r="26" spans="1:38" hidden="1" x14ac:dyDescent="0.25">
      <c r="A26" s="45"/>
      <c r="B26" s="45"/>
      <c r="C26" s="22"/>
      <c r="D26" s="23"/>
      <c r="E26" s="21"/>
      <c r="F26" s="23"/>
      <c r="G26" s="24"/>
      <c r="H26" s="24"/>
      <c r="I26" s="24"/>
      <c r="J26" s="24"/>
      <c r="K26" s="24"/>
      <c r="L26" s="41" t="str">
        <f t="shared" si="0"/>
        <v/>
      </c>
      <c r="M26" s="24"/>
      <c r="N26" s="24"/>
      <c r="O26" s="24"/>
      <c r="P26" s="24"/>
      <c r="Q26" s="24"/>
      <c r="R26" s="24"/>
      <c r="S26" s="24"/>
      <c r="T26" s="41" t="str">
        <f t="shared" si="1"/>
        <v/>
      </c>
      <c r="U26" s="24"/>
      <c r="V26" s="24"/>
      <c r="W26" s="24"/>
      <c r="X26" s="24"/>
      <c r="Y26" s="24"/>
      <c r="Z26" s="24"/>
      <c r="AA26" s="24"/>
      <c r="AB26" s="41" t="str">
        <f t="shared" si="2"/>
        <v/>
      </c>
      <c r="AC26" s="24"/>
      <c r="AD26" s="24"/>
      <c r="AE26" s="24"/>
      <c r="AF26" s="24"/>
      <c r="AG26" s="24"/>
      <c r="AH26" s="24"/>
      <c r="AI26" s="24"/>
      <c r="AJ26" s="41" t="str">
        <f t="shared" si="3"/>
        <v/>
      </c>
      <c r="AK26" s="24"/>
      <c r="AL26" s="41" t="str">
        <f t="shared" si="4"/>
        <v/>
      </c>
    </row>
    <row r="27" spans="1:38" hidden="1" x14ac:dyDescent="0.25">
      <c r="A27" s="45"/>
      <c r="B27" s="45"/>
      <c r="C27" s="22"/>
      <c r="D27" s="23"/>
      <c r="E27" s="21"/>
      <c r="F27" s="23"/>
      <c r="G27" s="24"/>
      <c r="H27" s="24"/>
      <c r="I27" s="24"/>
      <c r="J27" s="24"/>
      <c r="K27" s="24"/>
      <c r="L27" s="41" t="str">
        <f t="shared" si="0"/>
        <v/>
      </c>
      <c r="M27" s="24"/>
      <c r="N27" s="24"/>
      <c r="O27" s="24"/>
      <c r="P27" s="24"/>
      <c r="Q27" s="24"/>
      <c r="R27" s="24"/>
      <c r="S27" s="24"/>
      <c r="T27" s="41" t="str">
        <f t="shared" si="1"/>
        <v/>
      </c>
      <c r="U27" s="24"/>
      <c r="V27" s="24"/>
      <c r="W27" s="24"/>
      <c r="X27" s="24"/>
      <c r="Y27" s="24"/>
      <c r="Z27" s="24"/>
      <c r="AA27" s="24"/>
      <c r="AB27" s="41" t="str">
        <f t="shared" si="2"/>
        <v/>
      </c>
      <c r="AC27" s="24"/>
      <c r="AD27" s="24"/>
      <c r="AE27" s="24"/>
      <c r="AF27" s="24"/>
      <c r="AG27" s="24"/>
      <c r="AH27" s="24"/>
      <c r="AI27" s="24"/>
      <c r="AJ27" s="41" t="str">
        <f t="shared" si="3"/>
        <v/>
      </c>
      <c r="AK27" s="24"/>
      <c r="AL27" s="41" t="str">
        <f t="shared" si="4"/>
        <v/>
      </c>
    </row>
    <row r="28" spans="1:38" hidden="1" x14ac:dyDescent="0.25">
      <c r="A28" s="45"/>
      <c r="B28" s="45"/>
      <c r="C28" s="22"/>
      <c r="D28" s="23"/>
      <c r="E28" s="21"/>
      <c r="F28" s="23"/>
      <c r="G28" s="24"/>
      <c r="H28" s="24"/>
      <c r="I28" s="24"/>
      <c r="J28" s="24"/>
      <c r="K28" s="24"/>
      <c r="L28" s="41" t="str">
        <f t="shared" si="0"/>
        <v/>
      </c>
      <c r="M28" s="24"/>
      <c r="N28" s="24"/>
      <c r="O28" s="24"/>
      <c r="P28" s="24"/>
      <c r="Q28" s="24"/>
      <c r="R28" s="24"/>
      <c r="S28" s="24"/>
      <c r="T28" s="41" t="str">
        <f t="shared" si="1"/>
        <v/>
      </c>
      <c r="U28" s="24"/>
      <c r="V28" s="24"/>
      <c r="W28" s="24"/>
      <c r="X28" s="24"/>
      <c r="Y28" s="24"/>
      <c r="Z28" s="24"/>
      <c r="AA28" s="24"/>
      <c r="AB28" s="41" t="str">
        <f t="shared" si="2"/>
        <v/>
      </c>
      <c r="AC28" s="24"/>
      <c r="AD28" s="24"/>
      <c r="AE28" s="24"/>
      <c r="AF28" s="24"/>
      <c r="AG28" s="24"/>
      <c r="AH28" s="24"/>
      <c r="AI28" s="24"/>
      <c r="AJ28" s="41" t="str">
        <f t="shared" si="3"/>
        <v/>
      </c>
      <c r="AK28" s="24"/>
      <c r="AL28" s="41" t="str">
        <f t="shared" si="4"/>
        <v/>
      </c>
    </row>
    <row r="29" spans="1:38" hidden="1" x14ac:dyDescent="0.25">
      <c r="A29" s="45"/>
      <c r="B29" s="45"/>
      <c r="C29" s="22"/>
      <c r="D29" s="23"/>
      <c r="E29" s="21"/>
      <c r="F29" s="23"/>
      <c r="G29" s="24"/>
      <c r="H29" s="24"/>
      <c r="I29" s="24"/>
      <c r="J29" s="24"/>
      <c r="K29" s="24"/>
      <c r="L29" s="41" t="str">
        <f t="shared" si="0"/>
        <v/>
      </c>
      <c r="M29" s="24"/>
      <c r="N29" s="24"/>
      <c r="O29" s="24"/>
      <c r="P29" s="24"/>
      <c r="Q29" s="24"/>
      <c r="R29" s="24"/>
      <c r="S29" s="24"/>
      <c r="T29" s="41" t="str">
        <f t="shared" si="1"/>
        <v/>
      </c>
      <c r="U29" s="24"/>
      <c r="V29" s="24"/>
      <c r="W29" s="24"/>
      <c r="X29" s="24"/>
      <c r="Y29" s="24"/>
      <c r="Z29" s="24"/>
      <c r="AA29" s="24"/>
      <c r="AB29" s="41" t="str">
        <f t="shared" si="2"/>
        <v/>
      </c>
      <c r="AC29" s="24"/>
      <c r="AD29" s="24"/>
      <c r="AE29" s="24"/>
      <c r="AF29" s="24"/>
      <c r="AG29" s="24"/>
      <c r="AH29" s="24"/>
      <c r="AI29" s="24"/>
      <c r="AJ29" s="41" t="str">
        <f t="shared" si="3"/>
        <v/>
      </c>
      <c r="AK29" s="24"/>
      <c r="AL29" s="41" t="str">
        <f t="shared" si="4"/>
        <v/>
      </c>
    </row>
    <row r="30" spans="1:38" hidden="1" x14ac:dyDescent="0.25">
      <c r="A30" s="45"/>
      <c r="B30" s="45"/>
      <c r="C30" s="22"/>
      <c r="D30" s="23"/>
      <c r="E30" s="21"/>
      <c r="F30" s="23"/>
      <c r="G30" s="24"/>
      <c r="H30" s="24"/>
      <c r="I30" s="24"/>
      <c r="J30" s="24"/>
      <c r="K30" s="24"/>
      <c r="L30" s="41" t="str">
        <f t="shared" si="0"/>
        <v/>
      </c>
      <c r="M30" s="24"/>
      <c r="N30" s="24"/>
      <c r="O30" s="24"/>
      <c r="P30" s="24"/>
      <c r="Q30" s="24"/>
      <c r="R30" s="24"/>
      <c r="S30" s="24"/>
      <c r="T30" s="41" t="str">
        <f t="shared" si="1"/>
        <v/>
      </c>
      <c r="U30" s="24"/>
      <c r="V30" s="24"/>
      <c r="W30" s="24"/>
      <c r="X30" s="24"/>
      <c r="Y30" s="24"/>
      <c r="Z30" s="24"/>
      <c r="AA30" s="24"/>
      <c r="AB30" s="41" t="str">
        <f t="shared" si="2"/>
        <v/>
      </c>
      <c r="AC30" s="24"/>
      <c r="AD30" s="24"/>
      <c r="AE30" s="24"/>
      <c r="AF30" s="24"/>
      <c r="AG30" s="24"/>
      <c r="AH30" s="24"/>
      <c r="AI30" s="24"/>
      <c r="AJ30" s="41" t="str">
        <f t="shared" si="3"/>
        <v/>
      </c>
      <c r="AK30" s="24"/>
      <c r="AL30" s="41" t="str">
        <f t="shared" si="4"/>
        <v/>
      </c>
    </row>
    <row r="31" spans="1:38" hidden="1" x14ac:dyDescent="0.25">
      <c r="A31" s="45"/>
      <c r="B31" s="45"/>
      <c r="C31" s="22"/>
      <c r="D31" s="23"/>
      <c r="E31" s="21"/>
      <c r="F31" s="23"/>
      <c r="G31" s="24"/>
      <c r="H31" s="24"/>
      <c r="I31" s="24"/>
      <c r="J31" s="24"/>
      <c r="K31" s="24"/>
      <c r="L31" s="41" t="str">
        <f t="shared" si="0"/>
        <v/>
      </c>
      <c r="M31" s="24"/>
      <c r="N31" s="24"/>
      <c r="O31" s="24"/>
      <c r="P31" s="24"/>
      <c r="Q31" s="24"/>
      <c r="R31" s="24"/>
      <c r="S31" s="24"/>
      <c r="T31" s="41" t="str">
        <f t="shared" si="1"/>
        <v/>
      </c>
      <c r="U31" s="24"/>
      <c r="V31" s="24"/>
      <c r="W31" s="24"/>
      <c r="X31" s="24"/>
      <c r="Y31" s="24"/>
      <c r="Z31" s="24"/>
      <c r="AA31" s="24"/>
      <c r="AB31" s="41" t="str">
        <f t="shared" si="2"/>
        <v/>
      </c>
      <c r="AC31" s="24"/>
      <c r="AD31" s="24"/>
      <c r="AE31" s="24"/>
      <c r="AF31" s="24"/>
      <c r="AG31" s="24"/>
      <c r="AH31" s="24"/>
      <c r="AI31" s="24"/>
      <c r="AJ31" s="41" t="str">
        <f t="shared" si="3"/>
        <v/>
      </c>
      <c r="AK31" s="24"/>
      <c r="AL31" s="41" t="str">
        <f t="shared" si="4"/>
        <v/>
      </c>
    </row>
    <row r="32" spans="1:38" hidden="1" x14ac:dyDescent="0.25">
      <c r="A32" s="45"/>
      <c r="B32" s="45"/>
      <c r="C32" s="22"/>
      <c r="D32" s="23"/>
      <c r="E32" s="21"/>
      <c r="F32" s="23"/>
      <c r="G32" s="24"/>
      <c r="H32" s="24"/>
      <c r="I32" s="24"/>
      <c r="J32" s="24"/>
      <c r="K32" s="24"/>
      <c r="L32" s="41" t="str">
        <f t="shared" si="0"/>
        <v/>
      </c>
      <c r="M32" s="24"/>
      <c r="N32" s="24"/>
      <c r="O32" s="24"/>
      <c r="P32" s="24"/>
      <c r="Q32" s="24"/>
      <c r="R32" s="24"/>
      <c r="S32" s="24"/>
      <c r="T32" s="41" t="str">
        <f t="shared" si="1"/>
        <v/>
      </c>
      <c r="U32" s="24"/>
      <c r="V32" s="24"/>
      <c r="W32" s="24"/>
      <c r="X32" s="24"/>
      <c r="Y32" s="24"/>
      <c r="Z32" s="24"/>
      <c r="AA32" s="24"/>
      <c r="AB32" s="41" t="str">
        <f t="shared" si="2"/>
        <v/>
      </c>
      <c r="AC32" s="24"/>
      <c r="AD32" s="24"/>
      <c r="AE32" s="24"/>
      <c r="AF32" s="24"/>
      <c r="AG32" s="24"/>
      <c r="AH32" s="24"/>
      <c r="AI32" s="24"/>
      <c r="AJ32" s="41" t="str">
        <f t="shared" si="3"/>
        <v/>
      </c>
      <c r="AK32" s="24"/>
      <c r="AL32" s="41" t="str">
        <f t="shared" si="4"/>
        <v/>
      </c>
    </row>
    <row r="33" spans="1:38" hidden="1" x14ac:dyDescent="0.25">
      <c r="A33" s="45"/>
      <c r="B33" s="45"/>
      <c r="C33" s="22"/>
      <c r="D33" s="23"/>
      <c r="E33" s="21"/>
      <c r="F33" s="23"/>
      <c r="G33" s="24"/>
      <c r="H33" s="24"/>
      <c r="I33" s="24"/>
      <c r="J33" s="24"/>
      <c r="K33" s="24"/>
      <c r="L33" s="41" t="str">
        <f t="shared" si="0"/>
        <v/>
      </c>
      <c r="M33" s="24"/>
      <c r="N33" s="24"/>
      <c r="O33" s="24"/>
      <c r="P33" s="24"/>
      <c r="Q33" s="24"/>
      <c r="R33" s="24"/>
      <c r="S33" s="24"/>
      <c r="T33" s="41" t="str">
        <f t="shared" si="1"/>
        <v/>
      </c>
      <c r="U33" s="24"/>
      <c r="V33" s="24"/>
      <c r="W33" s="24"/>
      <c r="X33" s="24"/>
      <c r="Y33" s="24"/>
      <c r="Z33" s="24"/>
      <c r="AA33" s="24"/>
      <c r="AB33" s="41" t="str">
        <f t="shared" si="2"/>
        <v/>
      </c>
      <c r="AC33" s="24"/>
      <c r="AD33" s="24"/>
      <c r="AE33" s="24"/>
      <c r="AF33" s="24"/>
      <c r="AG33" s="24"/>
      <c r="AH33" s="24"/>
      <c r="AI33" s="24"/>
      <c r="AJ33" s="41" t="str">
        <f t="shared" si="3"/>
        <v/>
      </c>
      <c r="AK33" s="24"/>
      <c r="AL33" s="41" t="str">
        <f t="shared" si="4"/>
        <v/>
      </c>
    </row>
    <row r="34" spans="1:38" hidden="1" x14ac:dyDescent="0.25">
      <c r="A34" s="45"/>
      <c r="B34" s="45"/>
      <c r="C34" s="22"/>
      <c r="D34" s="23"/>
      <c r="E34" s="21"/>
      <c r="F34" s="23"/>
      <c r="G34" s="24"/>
      <c r="H34" s="24"/>
      <c r="I34" s="24"/>
      <c r="J34" s="24"/>
      <c r="K34" s="24"/>
      <c r="L34" s="41" t="str">
        <f t="shared" si="0"/>
        <v/>
      </c>
      <c r="M34" s="24"/>
      <c r="N34" s="24"/>
      <c r="O34" s="24"/>
      <c r="P34" s="24"/>
      <c r="Q34" s="24"/>
      <c r="R34" s="24"/>
      <c r="S34" s="24"/>
      <c r="T34" s="41" t="str">
        <f t="shared" si="1"/>
        <v/>
      </c>
      <c r="U34" s="24"/>
      <c r="V34" s="24"/>
      <c r="W34" s="24"/>
      <c r="X34" s="24"/>
      <c r="Y34" s="24"/>
      <c r="Z34" s="24"/>
      <c r="AA34" s="24"/>
      <c r="AB34" s="41" t="str">
        <f t="shared" si="2"/>
        <v/>
      </c>
      <c r="AC34" s="24"/>
      <c r="AD34" s="24"/>
      <c r="AE34" s="24"/>
      <c r="AF34" s="24"/>
      <c r="AG34" s="24"/>
      <c r="AH34" s="24"/>
      <c r="AI34" s="24"/>
      <c r="AJ34" s="41" t="str">
        <f t="shared" si="3"/>
        <v/>
      </c>
      <c r="AK34" s="24"/>
      <c r="AL34" s="41" t="str">
        <f t="shared" si="4"/>
        <v/>
      </c>
    </row>
    <row r="35" spans="1:38" hidden="1" x14ac:dyDescent="0.25">
      <c r="A35" s="45"/>
      <c r="B35" s="45"/>
      <c r="C35" s="22"/>
      <c r="D35" s="23"/>
      <c r="E35" s="21"/>
      <c r="F35" s="23"/>
      <c r="G35" s="24"/>
      <c r="H35" s="24"/>
      <c r="I35" s="24"/>
      <c r="J35" s="24"/>
      <c r="K35" s="24"/>
      <c r="L35" s="41" t="str">
        <f t="shared" si="0"/>
        <v/>
      </c>
      <c r="M35" s="24"/>
      <c r="N35" s="24"/>
      <c r="O35" s="24"/>
      <c r="P35" s="24"/>
      <c r="Q35" s="24"/>
      <c r="R35" s="24"/>
      <c r="S35" s="24"/>
      <c r="T35" s="41" t="str">
        <f t="shared" si="1"/>
        <v/>
      </c>
      <c r="U35" s="24"/>
      <c r="V35" s="24"/>
      <c r="W35" s="24"/>
      <c r="X35" s="24"/>
      <c r="Y35" s="24"/>
      <c r="Z35" s="24"/>
      <c r="AA35" s="24"/>
      <c r="AB35" s="41" t="str">
        <f t="shared" si="2"/>
        <v/>
      </c>
      <c r="AC35" s="24"/>
      <c r="AD35" s="24"/>
      <c r="AE35" s="24"/>
      <c r="AF35" s="24"/>
      <c r="AG35" s="24"/>
      <c r="AH35" s="24"/>
      <c r="AI35" s="24"/>
      <c r="AJ35" s="41" t="str">
        <f t="shared" si="3"/>
        <v/>
      </c>
      <c r="AK35" s="24"/>
      <c r="AL35" s="41" t="str">
        <f t="shared" si="4"/>
        <v/>
      </c>
    </row>
    <row r="36" spans="1:38" hidden="1" x14ac:dyDescent="0.25">
      <c r="A36" s="45"/>
      <c r="B36" s="45"/>
      <c r="C36" s="22"/>
      <c r="D36" s="23"/>
      <c r="E36" s="21"/>
      <c r="F36" s="23"/>
      <c r="G36" s="24"/>
      <c r="H36" s="24"/>
      <c r="I36" s="24"/>
      <c r="J36" s="24"/>
      <c r="K36" s="24"/>
      <c r="L36" s="41" t="str">
        <f t="shared" si="0"/>
        <v/>
      </c>
      <c r="M36" s="24"/>
      <c r="N36" s="24"/>
      <c r="O36" s="24"/>
      <c r="P36" s="24"/>
      <c r="Q36" s="24"/>
      <c r="R36" s="24"/>
      <c r="S36" s="24"/>
      <c r="T36" s="41" t="str">
        <f t="shared" si="1"/>
        <v/>
      </c>
      <c r="U36" s="24"/>
      <c r="V36" s="24"/>
      <c r="W36" s="24"/>
      <c r="X36" s="24"/>
      <c r="Y36" s="24"/>
      <c r="Z36" s="24"/>
      <c r="AA36" s="24"/>
      <c r="AB36" s="41" t="str">
        <f t="shared" si="2"/>
        <v/>
      </c>
      <c r="AC36" s="24"/>
      <c r="AD36" s="24"/>
      <c r="AE36" s="24"/>
      <c r="AF36" s="24"/>
      <c r="AG36" s="24"/>
      <c r="AH36" s="24"/>
      <c r="AI36" s="24"/>
      <c r="AJ36" s="41" t="str">
        <f t="shared" si="3"/>
        <v/>
      </c>
      <c r="AK36" s="24"/>
      <c r="AL36" s="41" t="str">
        <f t="shared" si="4"/>
        <v/>
      </c>
    </row>
    <row r="37" spans="1:38" hidden="1" x14ac:dyDescent="0.25">
      <c r="A37" s="45"/>
      <c r="B37" s="45"/>
      <c r="C37" s="22"/>
      <c r="D37" s="23"/>
      <c r="E37" s="21"/>
      <c r="F37" s="23"/>
      <c r="G37" s="24"/>
      <c r="H37" s="24"/>
      <c r="I37" s="24"/>
      <c r="J37" s="24"/>
      <c r="K37" s="24"/>
      <c r="L37" s="41" t="str">
        <f t="shared" si="0"/>
        <v/>
      </c>
      <c r="M37" s="24"/>
      <c r="N37" s="24"/>
      <c r="O37" s="24"/>
      <c r="P37" s="24"/>
      <c r="Q37" s="24"/>
      <c r="R37" s="24"/>
      <c r="S37" s="24"/>
      <c r="T37" s="41" t="str">
        <f t="shared" si="1"/>
        <v/>
      </c>
      <c r="U37" s="24"/>
      <c r="V37" s="24"/>
      <c r="W37" s="24"/>
      <c r="X37" s="24"/>
      <c r="Y37" s="24"/>
      <c r="Z37" s="24"/>
      <c r="AA37" s="24"/>
      <c r="AB37" s="41" t="str">
        <f t="shared" si="2"/>
        <v/>
      </c>
      <c r="AC37" s="24"/>
      <c r="AD37" s="24"/>
      <c r="AE37" s="24"/>
      <c r="AF37" s="24"/>
      <c r="AG37" s="24"/>
      <c r="AH37" s="24"/>
      <c r="AI37" s="24"/>
      <c r="AJ37" s="41" t="str">
        <f t="shared" si="3"/>
        <v/>
      </c>
      <c r="AK37" s="24"/>
      <c r="AL37" s="41" t="str">
        <f t="shared" si="4"/>
        <v/>
      </c>
    </row>
    <row r="38" spans="1:38" hidden="1" x14ac:dyDescent="0.25">
      <c r="A38" s="45"/>
      <c r="B38" s="45"/>
      <c r="C38" s="22"/>
      <c r="D38" s="23"/>
      <c r="E38" s="21"/>
      <c r="F38" s="23"/>
      <c r="G38" s="24"/>
      <c r="H38" s="24"/>
      <c r="I38" s="24"/>
      <c r="J38" s="24"/>
      <c r="K38" s="24"/>
      <c r="L38" s="41" t="str">
        <f t="shared" si="0"/>
        <v/>
      </c>
      <c r="M38" s="24"/>
      <c r="N38" s="24"/>
      <c r="O38" s="24"/>
      <c r="P38" s="24"/>
      <c r="Q38" s="24"/>
      <c r="R38" s="24"/>
      <c r="S38" s="24"/>
      <c r="T38" s="41" t="str">
        <f t="shared" si="1"/>
        <v/>
      </c>
      <c r="U38" s="24"/>
      <c r="V38" s="24"/>
      <c r="W38" s="24"/>
      <c r="X38" s="24"/>
      <c r="Y38" s="24"/>
      <c r="Z38" s="24"/>
      <c r="AA38" s="24"/>
      <c r="AB38" s="41" t="str">
        <f t="shared" si="2"/>
        <v/>
      </c>
      <c r="AC38" s="24"/>
      <c r="AD38" s="24"/>
      <c r="AE38" s="24"/>
      <c r="AF38" s="24"/>
      <c r="AG38" s="24"/>
      <c r="AH38" s="24"/>
      <c r="AI38" s="24"/>
      <c r="AJ38" s="41" t="str">
        <f t="shared" si="3"/>
        <v/>
      </c>
      <c r="AK38" s="24"/>
      <c r="AL38" s="41" t="str">
        <f t="shared" si="4"/>
        <v/>
      </c>
    </row>
    <row r="39" spans="1:38" hidden="1" x14ac:dyDescent="0.25">
      <c r="A39" s="45"/>
      <c r="B39" s="45"/>
      <c r="C39" s="22"/>
      <c r="D39" s="23"/>
      <c r="E39" s="21"/>
      <c r="F39" s="23"/>
      <c r="G39" s="24"/>
      <c r="H39" s="24"/>
      <c r="I39" s="24"/>
      <c r="J39" s="24"/>
      <c r="K39" s="24"/>
      <c r="L39" s="41" t="str">
        <f t="shared" si="0"/>
        <v/>
      </c>
      <c r="M39" s="24"/>
      <c r="N39" s="24"/>
      <c r="O39" s="24"/>
      <c r="P39" s="24"/>
      <c r="Q39" s="24"/>
      <c r="R39" s="24"/>
      <c r="S39" s="24"/>
      <c r="T39" s="41" t="str">
        <f t="shared" si="1"/>
        <v/>
      </c>
      <c r="U39" s="24"/>
      <c r="V39" s="24"/>
      <c r="W39" s="24"/>
      <c r="X39" s="24"/>
      <c r="Y39" s="24"/>
      <c r="Z39" s="24"/>
      <c r="AA39" s="24"/>
      <c r="AB39" s="41" t="str">
        <f t="shared" si="2"/>
        <v/>
      </c>
      <c r="AC39" s="24"/>
      <c r="AD39" s="24"/>
      <c r="AE39" s="24"/>
      <c r="AF39" s="24"/>
      <c r="AG39" s="24"/>
      <c r="AH39" s="24"/>
      <c r="AI39" s="24"/>
      <c r="AJ39" s="41" t="str">
        <f t="shared" si="3"/>
        <v/>
      </c>
      <c r="AK39" s="24"/>
      <c r="AL39" s="41" t="str">
        <f t="shared" si="4"/>
        <v/>
      </c>
    </row>
    <row r="40" spans="1:38" hidden="1" x14ac:dyDescent="0.25">
      <c r="A40" s="45"/>
      <c r="B40" s="45"/>
      <c r="C40" s="22"/>
      <c r="D40" s="23"/>
      <c r="E40" s="21"/>
      <c r="F40" s="23"/>
      <c r="G40" s="24"/>
      <c r="H40" s="24"/>
      <c r="I40" s="24"/>
      <c r="J40" s="24"/>
      <c r="K40" s="24"/>
      <c r="L40" s="41" t="str">
        <f t="shared" si="0"/>
        <v/>
      </c>
      <c r="M40" s="24"/>
      <c r="N40" s="24"/>
      <c r="O40" s="24"/>
      <c r="P40" s="24"/>
      <c r="Q40" s="24"/>
      <c r="R40" s="24"/>
      <c r="S40" s="24"/>
      <c r="T40" s="41" t="str">
        <f t="shared" si="1"/>
        <v/>
      </c>
      <c r="U40" s="24"/>
      <c r="V40" s="24"/>
      <c r="W40" s="24"/>
      <c r="X40" s="24"/>
      <c r="Y40" s="24"/>
      <c r="Z40" s="24"/>
      <c r="AA40" s="24"/>
      <c r="AB40" s="41" t="str">
        <f t="shared" si="2"/>
        <v/>
      </c>
      <c r="AC40" s="24"/>
      <c r="AD40" s="24"/>
      <c r="AE40" s="24"/>
      <c r="AF40" s="24"/>
      <c r="AG40" s="24"/>
      <c r="AH40" s="24"/>
      <c r="AI40" s="24"/>
      <c r="AJ40" s="41" t="str">
        <f t="shared" si="3"/>
        <v/>
      </c>
      <c r="AK40" s="24"/>
      <c r="AL40" s="41" t="str">
        <f t="shared" si="4"/>
        <v/>
      </c>
    </row>
    <row r="41" spans="1:38" hidden="1" x14ac:dyDescent="0.25">
      <c r="A41" s="45"/>
      <c r="B41" s="45"/>
      <c r="C41" s="22"/>
      <c r="D41" s="23"/>
      <c r="E41" s="21"/>
      <c r="F41" s="23"/>
      <c r="G41" s="24"/>
      <c r="H41" s="24"/>
      <c r="I41" s="24"/>
      <c r="J41" s="24"/>
      <c r="K41" s="24"/>
      <c r="L41" s="41" t="str">
        <f t="shared" si="0"/>
        <v/>
      </c>
      <c r="M41" s="24"/>
      <c r="N41" s="24"/>
      <c r="O41" s="24"/>
      <c r="P41" s="24"/>
      <c r="Q41" s="24"/>
      <c r="R41" s="24"/>
      <c r="S41" s="24"/>
      <c r="T41" s="41" t="str">
        <f t="shared" si="1"/>
        <v/>
      </c>
      <c r="U41" s="24"/>
      <c r="V41" s="24"/>
      <c r="W41" s="24"/>
      <c r="X41" s="24"/>
      <c r="Y41" s="24"/>
      <c r="Z41" s="24"/>
      <c r="AA41" s="24"/>
      <c r="AB41" s="41" t="str">
        <f t="shared" si="2"/>
        <v/>
      </c>
      <c r="AC41" s="24"/>
      <c r="AD41" s="24"/>
      <c r="AE41" s="24"/>
      <c r="AF41" s="24"/>
      <c r="AG41" s="24"/>
      <c r="AH41" s="24"/>
      <c r="AI41" s="24"/>
      <c r="AJ41" s="41" t="str">
        <f t="shared" si="3"/>
        <v/>
      </c>
      <c r="AK41" s="24"/>
      <c r="AL41" s="41" t="str">
        <f t="shared" si="4"/>
        <v/>
      </c>
    </row>
    <row r="42" spans="1:38" hidden="1" x14ac:dyDescent="0.25">
      <c r="A42" s="45"/>
      <c r="B42" s="45"/>
      <c r="C42" s="22"/>
      <c r="D42" s="23"/>
      <c r="E42" s="21"/>
      <c r="F42" s="23"/>
      <c r="G42" s="24"/>
      <c r="H42" s="24"/>
      <c r="I42" s="24"/>
      <c r="J42" s="24"/>
      <c r="K42" s="24"/>
      <c r="L42" s="41" t="str">
        <f t="shared" si="0"/>
        <v/>
      </c>
      <c r="M42" s="24"/>
      <c r="N42" s="24"/>
      <c r="O42" s="24"/>
      <c r="P42" s="24"/>
      <c r="Q42" s="24"/>
      <c r="R42" s="24"/>
      <c r="S42" s="24"/>
      <c r="T42" s="41" t="str">
        <f t="shared" si="1"/>
        <v/>
      </c>
      <c r="U42" s="24"/>
      <c r="V42" s="24"/>
      <c r="W42" s="24"/>
      <c r="X42" s="24"/>
      <c r="Y42" s="24"/>
      <c r="Z42" s="24"/>
      <c r="AA42" s="24"/>
      <c r="AB42" s="41" t="str">
        <f t="shared" si="2"/>
        <v/>
      </c>
      <c r="AC42" s="24"/>
      <c r="AD42" s="24"/>
      <c r="AE42" s="24"/>
      <c r="AF42" s="24"/>
      <c r="AG42" s="24"/>
      <c r="AH42" s="24"/>
      <c r="AI42" s="24"/>
      <c r="AJ42" s="41" t="str">
        <f t="shared" si="3"/>
        <v/>
      </c>
      <c r="AK42" s="24"/>
      <c r="AL42" s="41" t="str">
        <f t="shared" si="4"/>
        <v/>
      </c>
    </row>
    <row r="43" spans="1:38" hidden="1" x14ac:dyDescent="0.25">
      <c r="A43" s="45"/>
      <c r="B43" s="45"/>
      <c r="C43" s="22"/>
      <c r="D43" s="23"/>
      <c r="E43" s="21"/>
      <c r="F43" s="23"/>
      <c r="G43" s="24"/>
      <c r="H43" s="24"/>
      <c r="I43" s="24"/>
      <c r="J43" s="24"/>
      <c r="K43" s="24"/>
      <c r="L43" s="41" t="str">
        <f t="shared" si="0"/>
        <v/>
      </c>
      <c r="M43" s="24"/>
      <c r="N43" s="24"/>
      <c r="O43" s="24"/>
      <c r="P43" s="24"/>
      <c r="Q43" s="24"/>
      <c r="R43" s="24"/>
      <c r="S43" s="24"/>
      <c r="T43" s="41" t="str">
        <f t="shared" si="1"/>
        <v/>
      </c>
      <c r="U43" s="24"/>
      <c r="V43" s="24"/>
      <c r="W43" s="24"/>
      <c r="X43" s="24"/>
      <c r="Y43" s="24"/>
      <c r="Z43" s="24"/>
      <c r="AA43" s="24"/>
      <c r="AB43" s="41" t="str">
        <f t="shared" si="2"/>
        <v/>
      </c>
      <c r="AC43" s="24"/>
      <c r="AD43" s="24"/>
      <c r="AE43" s="24"/>
      <c r="AF43" s="24"/>
      <c r="AG43" s="24"/>
      <c r="AH43" s="24"/>
      <c r="AI43" s="24"/>
      <c r="AJ43" s="41" t="str">
        <f t="shared" si="3"/>
        <v/>
      </c>
      <c r="AK43" s="24"/>
      <c r="AL43" s="41" t="str">
        <f t="shared" si="4"/>
        <v/>
      </c>
    </row>
    <row r="44" spans="1:38" hidden="1" x14ac:dyDescent="0.25">
      <c r="A44" s="45"/>
      <c r="B44" s="45"/>
      <c r="C44" s="22"/>
      <c r="D44" s="23"/>
      <c r="E44" s="21"/>
      <c r="F44" s="23"/>
      <c r="G44" s="24"/>
      <c r="H44" s="24"/>
      <c r="I44" s="24"/>
      <c r="J44" s="24"/>
      <c r="K44" s="24"/>
      <c r="L44" s="41" t="str">
        <f t="shared" si="0"/>
        <v/>
      </c>
      <c r="M44" s="24"/>
      <c r="N44" s="24"/>
      <c r="O44" s="24"/>
      <c r="P44" s="24"/>
      <c r="Q44" s="24"/>
      <c r="R44" s="24"/>
      <c r="S44" s="24"/>
      <c r="T44" s="41" t="str">
        <f t="shared" si="1"/>
        <v/>
      </c>
      <c r="U44" s="24"/>
      <c r="V44" s="24"/>
      <c r="W44" s="24"/>
      <c r="X44" s="24"/>
      <c r="Y44" s="24"/>
      <c r="Z44" s="24"/>
      <c r="AA44" s="24"/>
      <c r="AB44" s="41" t="str">
        <f t="shared" si="2"/>
        <v/>
      </c>
      <c r="AC44" s="24"/>
      <c r="AD44" s="24"/>
      <c r="AE44" s="24"/>
      <c r="AF44" s="24"/>
      <c r="AG44" s="24"/>
      <c r="AH44" s="24"/>
      <c r="AI44" s="24"/>
      <c r="AJ44" s="41" t="str">
        <f t="shared" si="3"/>
        <v/>
      </c>
      <c r="AK44" s="24"/>
      <c r="AL44" s="41" t="str">
        <f t="shared" si="4"/>
        <v/>
      </c>
    </row>
    <row r="45" spans="1:38" hidden="1" x14ac:dyDescent="0.25">
      <c r="A45" s="45"/>
      <c r="B45" s="45"/>
      <c r="C45" s="22"/>
      <c r="D45" s="23"/>
      <c r="E45" s="21"/>
      <c r="F45" s="23"/>
      <c r="G45" s="24"/>
      <c r="H45" s="24"/>
      <c r="I45" s="24"/>
      <c r="J45" s="24"/>
      <c r="K45" s="24"/>
      <c r="L45" s="41" t="str">
        <f t="shared" si="0"/>
        <v/>
      </c>
      <c r="M45" s="24"/>
      <c r="N45" s="24"/>
      <c r="O45" s="24"/>
      <c r="P45" s="24"/>
      <c r="Q45" s="24"/>
      <c r="R45" s="24"/>
      <c r="S45" s="24"/>
      <c r="T45" s="41" t="str">
        <f t="shared" si="1"/>
        <v/>
      </c>
      <c r="U45" s="24"/>
      <c r="V45" s="24"/>
      <c r="W45" s="24"/>
      <c r="X45" s="24"/>
      <c r="Y45" s="24"/>
      <c r="Z45" s="24"/>
      <c r="AA45" s="24"/>
      <c r="AB45" s="41" t="str">
        <f t="shared" si="2"/>
        <v/>
      </c>
      <c r="AC45" s="24"/>
      <c r="AD45" s="24"/>
      <c r="AE45" s="24"/>
      <c r="AF45" s="24"/>
      <c r="AG45" s="24"/>
      <c r="AH45" s="24"/>
      <c r="AI45" s="24"/>
      <c r="AJ45" s="41" t="str">
        <f t="shared" si="3"/>
        <v/>
      </c>
      <c r="AK45" s="24"/>
      <c r="AL45" s="41" t="str">
        <f t="shared" si="4"/>
        <v/>
      </c>
    </row>
    <row r="46" spans="1:38" hidden="1" x14ac:dyDescent="0.25">
      <c r="A46" s="45"/>
      <c r="B46" s="45"/>
      <c r="C46" s="22"/>
      <c r="D46" s="23"/>
      <c r="E46" s="21"/>
      <c r="F46" s="23"/>
      <c r="G46" s="24"/>
      <c r="H46" s="24"/>
      <c r="I46" s="24"/>
      <c r="J46" s="24"/>
      <c r="K46" s="24"/>
      <c r="L46" s="41" t="str">
        <f t="shared" si="0"/>
        <v/>
      </c>
      <c r="M46" s="24"/>
      <c r="N46" s="24"/>
      <c r="O46" s="24"/>
      <c r="P46" s="24"/>
      <c r="Q46" s="24"/>
      <c r="R46" s="24"/>
      <c r="S46" s="24"/>
      <c r="T46" s="41" t="str">
        <f t="shared" si="1"/>
        <v/>
      </c>
      <c r="U46" s="24"/>
      <c r="V46" s="24"/>
      <c r="W46" s="24"/>
      <c r="X46" s="24"/>
      <c r="Y46" s="24"/>
      <c r="Z46" s="24"/>
      <c r="AA46" s="24"/>
      <c r="AB46" s="41" t="str">
        <f t="shared" si="2"/>
        <v/>
      </c>
      <c r="AC46" s="24"/>
      <c r="AD46" s="24"/>
      <c r="AE46" s="24"/>
      <c r="AF46" s="24"/>
      <c r="AG46" s="24"/>
      <c r="AH46" s="24"/>
      <c r="AI46" s="24"/>
      <c r="AJ46" s="41" t="str">
        <f t="shared" si="3"/>
        <v/>
      </c>
      <c r="AK46" s="24"/>
      <c r="AL46" s="41" t="str">
        <f t="shared" si="4"/>
        <v/>
      </c>
    </row>
    <row r="47" spans="1:38" hidden="1" x14ac:dyDescent="0.25">
      <c r="A47" s="45"/>
      <c r="B47" s="45"/>
      <c r="C47" s="22"/>
      <c r="D47" s="23"/>
      <c r="E47" s="21"/>
      <c r="F47" s="23"/>
      <c r="G47" s="24"/>
      <c r="H47" s="24"/>
      <c r="I47" s="24"/>
      <c r="J47" s="24"/>
      <c r="K47" s="24"/>
      <c r="L47" s="41" t="str">
        <f t="shared" si="0"/>
        <v/>
      </c>
      <c r="M47" s="24"/>
      <c r="N47" s="24"/>
      <c r="O47" s="24"/>
      <c r="P47" s="24"/>
      <c r="Q47" s="24"/>
      <c r="R47" s="24"/>
      <c r="S47" s="24"/>
      <c r="T47" s="41" t="str">
        <f t="shared" si="1"/>
        <v/>
      </c>
      <c r="U47" s="24"/>
      <c r="V47" s="24"/>
      <c r="W47" s="24"/>
      <c r="X47" s="24"/>
      <c r="Y47" s="24"/>
      <c r="Z47" s="24"/>
      <c r="AA47" s="24"/>
      <c r="AB47" s="41" t="str">
        <f t="shared" si="2"/>
        <v/>
      </c>
      <c r="AC47" s="24"/>
      <c r="AD47" s="24"/>
      <c r="AE47" s="24"/>
      <c r="AF47" s="24"/>
      <c r="AG47" s="24"/>
      <c r="AH47" s="24"/>
      <c r="AI47" s="24"/>
      <c r="AJ47" s="41" t="str">
        <f t="shared" si="3"/>
        <v/>
      </c>
      <c r="AK47" s="24"/>
      <c r="AL47" s="41" t="str">
        <f t="shared" si="4"/>
        <v/>
      </c>
    </row>
    <row r="48" spans="1:38" hidden="1" x14ac:dyDescent="0.25">
      <c r="A48" s="45"/>
      <c r="B48" s="45"/>
      <c r="C48" s="22"/>
      <c r="D48" s="23"/>
      <c r="E48" s="21"/>
      <c r="F48" s="23"/>
      <c r="G48" s="24"/>
      <c r="H48" s="24"/>
      <c r="I48" s="24"/>
      <c r="J48" s="24"/>
      <c r="K48" s="24"/>
      <c r="L48" s="41" t="str">
        <f t="shared" si="0"/>
        <v/>
      </c>
      <c r="M48" s="24"/>
      <c r="N48" s="24"/>
      <c r="O48" s="24"/>
      <c r="P48" s="24"/>
      <c r="Q48" s="24"/>
      <c r="R48" s="24"/>
      <c r="S48" s="24"/>
      <c r="T48" s="41" t="str">
        <f t="shared" si="1"/>
        <v/>
      </c>
      <c r="U48" s="24"/>
      <c r="V48" s="24"/>
      <c r="W48" s="24"/>
      <c r="X48" s="24"/>
      <c r="Y48" s="24"/>
      <c r="Z48" s="24"/>
      <c r="AA48" s="24"/>
      <c r="AB48" s="41" t="str">
        <f t="shared" si="2"/>
        <v/>
      </c>
      <c r="AC48" s="24"/>
      <c r="AD48" s="24"/>
      <c r="AE48" s="24"/>
      <c r="AF48" s="24"/>
      <c r="AG48" s="24"/>
      <c r="AH48" s="24"/>
      <c r="AI48" s="24"/>
      <c r="AJ48" s="41" t="str">
        <f t="shared" si="3"/>
        <v/>
      </c>
      <c r="AK48" s="24"/>
      <c r="AL48" s="41" t="str">
        <f t="shared" si="4"/>
        <v/>
      </c>
    </row>
    <row r="49" spans="1:38" hidden="1" x14ac:dyDescent="0.25">
      <c r="A49" s="45"/>
      <c r="B49" s="45"/>
      <c r="C49" s="22"/>
      <c r="D49" s="23"/>
      <c r="E49" s="21"/>
      <c r="F49" s="23"/>
      <c r="G49" s="24"/>
      <c r="H49" s="24"/>
      <c r="I49" s="24"/>
      <c r="J49" s="24"/>
      <c r="K49" s="24"/>
      <c r="L49" s="41" t="str">
        <f t="shared" si="0"/>
        <v/>
      </c>
      <c r="M49" s="24"/>
      <c r="N49" s="24"/>
      <c r="O49" s="24"/>
      <c r="P49" s="24"/>
      <c r="Q49" s="24"/>
      <c r="R49" s="24"/>
      <c r="S49" s="24"/>
      <c r="T49" s="41" t="str">
        <f t="shared" si="1"/>
        <v/>
      </c>
      <c r="U49" s="24"/>
      <c r="V49" s="24"/>
      <c r="W49" s="24"/>
      <c r="X49" s="24"/>
      <c r="Y49" s="24"/>
      <c r="Z49" s="24"/>
      <c r="AA49" s="24"/>
      <c r="AB49" s="41" t="str">
        <f t="shared" si="2"/>
        <v/>
      </c>
      <c r="AC49" s="24"/>
      <c r="AD49" s="24"/>
      <c r="AE49" s="24"/>
      <c r="AF49" s="24"/>
      <c r="AG49" s="24"/>
      <c r="AH49" s="24"/>
      <c r="AI49" s="24"/>
      <c r="AJ49" s="41" t="str">
        <f t="shared" si="3"/>
        <v/>
      </c>
      <c r="AK49" s="24"/>
      <c r="AL49" s="41" t="str">
        <f t="shared" si="4"/>
        <v/>
      </c>
    </row>
    <row r="50" spans="1:38" hidden="1" x14ac:dyDescent="0.25">
      <c r="A50" s="45"/>
      <c r="B50" s="45"/>
      <c r="C50" s="22"/>
      <c r="D50" s="23"/>
      <c r="E50" s="21"/>
      <c r="F50" s="23"/>
      <c r="G50" s="24"/>
      <c r="H50" s="24"/>
      <c r="I50" s="24"/>
      <c r="J50" s="24"/>
      <c r="K50" s="24"/>
      <c r="L50" s="41" t="str">
        <f t="shared" si="0"/>
        <v/>
      </c>
      <c r="M50" s="24"/>
      <c r="N50" s="24"/>
      <c r="O50" s="24"/>
      <c r="P50" s="24"/>
      <c r="Q50" s="24"/>
      <c r="R50" s="24"/>
      <c r="S50" s="24"/>
      <c r="T50" s="41" t="str">
        <f t="shared" si="1"/>
        <v/>
      </c>
      <c r="U50" s="24"/>
      <c r="V50" s="24"/>
      <c r="W50" s="24"/>
      <c r="X50" s="24"/>
      <c r="Y50" s="24"/>
      <c r="Z50" s="24"/>
      <c r="AA50" s="24"/>
      <c r="AB50" s="41" t="str">
        <f t="shared" si="2"/>
        <v/>
      </c>
      <c r="AC50" s="24"/>
      <c r="AD50" s="24"/>
      <c r="AE50" s="24"/>
      <c r="AF50" s="24"/>
      <c r="AG50" s="24"/>
      <c r="AH50" s="24"/>
      <c r="AI50" s="24"/>
      <c r="AJ50" s="41" t="str">
        <f t="shared" si="3"/>
        <v/>
      </c>
      <c r="AK50" s="24"/>
      <c r="AL50" s="41" t="str">
        <f t="shared" si="4"/>
        <v/>
      </c>
    </row>
    <row r="51" spans="1:38" hidden="1" x14ac:dyDescent="0.25">
      <c r="A51" s="45"/>
      <c r="B51" s="45"/>
      <c r="C51" s="22"/>
      <c r="D51" s="23"/>
      <c r="E51" s="21"/>
      <c r="F51" s="23"/>
      <c r="G51" s="24"/>
      <c r="H51" s="24"/>
      <c r="I51" s="24"/>
      <c r="J51" s="24"/>
      <c r="K51" s="24"/>
      <c r="L51" s="41" t="str">
        <f t="shared" si="0"/>
        <v/>
      </c>
      <c r="M51" s="24"/>
      <c r="N51" s="24"/>
      <c r="O51" s="24"/>
      <c r="P51" s="24"/>
      <c r="Q51" s="24"/>
      <c r="R51" s="24"/>
      <c r="S51" s="24"/>
      <c r="T51" s="41" t="str">
        <f t="shared" si="1"/>
        <v/>
      </c>
      <c r="U51" s="24"/>
      <c r="V51" s="24"/>
      <c r="W51" s="24"/>
      <c r="X51" s="24"/>
      <c r="Y51" s="24"/>
      <c r="Z51" s="24"/>
      <c r="AA51" s="24"/>
      <c r="AB51" s="41" t="str">
        <f t="shared" si="2"/>
        <v/>
      </c>
      <c r="AC51" s="24"/>
      <c r="AD51" s="24"/>
      <c r="AE51" s="24"/>
      <c r="AF51" s="24"/>
      <c r="AG51" s="24"/>
      <c r="AH51" s="24"/>
      <c r="AI51" s="24"/>
      <c r="AJ51" s="41" t="str">
        <f t="shared" si="3"/>
        <v/>
      </c>
      <c r="AK51" s="24"/>
      <c r="AL51" s="41" t="str">
        <f t="shared" si="4"/>
        <v/>
      </c>
    </row>
    <row r="52" spans="1:38" hidden="1" x14ac:dyDescent="0.25">
      <c r="A52" s="45"/>
      <c r="B52" s="45"/>
      <c r="C52" s="22"/>
      <c r="D52" s="23"/>
      <c r="E52" s="21"/>
      <c r="F52" s="23"/>
      <c r="G52" s="24"/>
      <c r="H52" s="24"/>
      <c r="I52" s="24"/>
      <c r="J52" s="24"/>
      <c r="K52" s="24"/>
      <c r="L52" s="41" t="str">
        <f t="shared" si="0"/>
        <v/>
      </c>
      <c r="M52" s="24"/>
      <c r="N52" s="24"/>
      <c r="O52" s="24"/>
      <c r="P52" s="24"/>
      <c r="Q52" s="24"/>
      <c r="R52" s="24"/>
      <c r="S52" s="24"/>
      <c r="T52" s="41" t="str">
        <f t="shared" si="1"/>
        <v/>
      </c>
      <c r="U52" s="24"/>
      <c r="V52" s="24"/>
      <c r="W52" s="24"/>
      <c r="X52" s="24"/>
      <c r="Y52" s="24"/>
      <c r="Z52" s="24"/>
      <c r="AA52" s="24"/>
      <c r="AB52" s="41" t="str">
        <f t="shared" si="2"/>
        <v/>
      </c>
      <c r="AC52" s="24"/>
      <c r="AD52" s="24"/>
      <c r="AE52" s="24"/>
      <c r="AF52" s="24"/>
      <c r="AG52" s="24"/>
      <c r="AH52" s="24"/>
      <c r="AI52" s="24"/>
      <c r="AJ52" s="41" t="str">
        <f t="shared" si="3"/>
        <v/>
      </c>
      <c r="AK52" s="24"/>
      <c r="AL52" s="41" t="str">
        <f t="shared" si="4"/>
        <v/>
      </c>
    </row>
    <row r="53" spans="1:38" hidden="1" x14ac:dyDescent="0.25">
      <c r="A53" s="45"/>
      <c r="B53" s="45"/>
      <c r="C53" s="22"/>
      <c r="D53" s="23"/>
      <c r="E53" s="21"/>
      <c r="F53" s="23"/>
      <c r="G53" s="24"/>
      <c r="H53" s="24"/>
      <c r="I53" s="24"/>
      <c r="J53" s="24"/>
      <c r="K53" s="24"/>
      <c r="L53" s="41" t="str">
        <f t="shared" si="0"/>
        <v/>
      </c>
      <c r="M53" s="24"/>
      <c r="N53" s="24"/>
      <c r="O53" s="24"/>
      <c r="P53" s="24"/>
      <c r="Q53" s="24"/>
      <c r="R53" s="24"/>
      <c r="S53" s="24"/>
      <c r="T53" s="41" t="str">
        <f t="shared" si="1"/>
        <v/>
      </c>
      <c r="U53" s="24"/>
      <c r="V53" s="24"/>
      <c r="W53" s="24"/>
      <c r="X53" s="24"/>
      <c r="Y53" s="24"/>
      <c r="Z53" s="24"/>
      <c r="AA53" s="24"/>
      <c r="AB53" s="41" t="str">
        <f t="shared" si="2"/>
        <v/>
      </c>
      <c r="AC53" s="24"/>
      <c r="AD53" s="24"/>
      <c r="AE53" s="24"/>
      <c r="AF53" s="24"/>
      <c r="AG53" s="24"/>
      <c r="AH53" s="24"/>
      <c r="AI53" s="24"/>
      <c r="AJ53" s="41" t="str">
        <f t="shared" si="3"/>
        <v/>
      </c>
      <c r="AK53" s="24"/>
      <c r="AL53" s="41" t="str">
        <f t="shared" si="4"/>
        <v/>
      </c>
    </row>
    <row r="54" spans="1:38" hidden="1" x14ac:dyDescent="0.25">
      <c r="A54" s="45"/>
      <c r="B54" s="45"/>
      <c r="C54" s="22"/>
      <c r="D54" s="23"/>
      <c r="E54" s="21"/>
      <c r="F54" s="23"/>
      <c r="G54" s="24"/>
      <c r="H54" s="24"/>
      <c r="I54" s="24"/>
      <c r="J54" s="24"/>
      <c r="K54" s="24"/>
      <c r="L54" s="41" t="str">
        <f t="shared" si="0"/>
        <v/>
      </c>
      <c r="M54" s="24"/>
      <c r="N54" s="24"/>
      <c r="O54" s="24"/>
      <c r="P54" s="24"/>
      <c r="Q54" s="24"/>
      <c r="R54" s="24"/>
      <c r="S54" s="24"/>
      <c r="T54" s="41" t="str">
        <f t="shared" si="1"/>
        <v/>
      </c>
      <c r="U54" s="24"/>
      <c r="V54" s="24"/>
      <c r="W54" s="24"/>
      <c r="X54" s="24"/>
      <c r="Y54" s="24"/>
      <c r="Z54" s="24"/>
      <c r="AA54" s="24"/>
      <c r="AB54" s="41" t="str">
        <f t="shared" si="2"/>
        <v/>
      </c>
      <c r="AC54" s="24"/>
      <c r="AD54" s="24"/>
      <c r="AE54" s="24"/>
      <c r="AF54" s="24"/>
      <c r="AG54" s="24"/>
      <c r="AH54" s="24"/>
      <c r="AI54" s="24"/>
      <c r="AJ54" s="41" t="str">
        <f t="shared" si="3"/>
        <v/>
      </c>
      <c r="AK54" s="24"/>
      <c r="AL54" s="41" t="str">
        <f t="shared" si="4"/>
        <v/>
      </c>
    </row>
    <row r="55" spans="1:38" hidden="1" x14ac:dyDescent="0.25">
      <c r="A55" s="45"/>
      <c r="B55" s="45"/>
      <c r="C55" s="22"/>
      <c r="D55" s="23"/>
      <c r="E55" s="21"/>
      <c r="F55" s="23"/>
      <c r="G55" s="24"/>
      <c r="H55" s="24"/>
      <c r="I55" s="24"/>
      <c r="J55" s="24"/>
      <c r="K55" s="24"/>
      <c r="L55" s="41" t="str">
        <f t="shared" si="0"/>
        <v/>
      </c>
      <c r="M55" s="24"/>
      <c r="N55" s="24"/>
      <c r="O55" s="24"/>
      <c r="P55" s="24"/>
      <c r="Q55" s="24"/>
      <c r="R55" s="24"/>
      <c r="S55" s="24"/>
      <c r="T55" s="41" t="str">
        <f t="shared" si="1"/>
        <v/>
      </c>
      <c r="U55" s="24"/>
      <c r="V55" s="24"/>
      <c r="W55" s="24"/>
      <c r="X55" s="24"/>
      <c r="Y55" s="24"/>
      <c r="Z55" s="24"/>
      <c r="AA55" s="24"/>
      <c r="AB55" s="41" t="str">
        <f t="shared" si="2"/>
        <v/>
      </c>
      <c r="AC55" s="24"/>
      <c r="AD55" s="24"/>
      <c r="AE55" s="24"/>
      <c r="AF55" s="24"/>
      <c r="AG55" s="24"/>
      <c r="AH55" s="24"/>
      <c r="AI55" s="24"/>
      <c r="AJ55" s="41" t="str">
        <f t="shared" si="3"/>
        <v/>
      </c>
      <c r="AK55" s="24"/>
      <c r="AL55" s="41" t="str">
        <f t="shared" si="4"/>
        <v/>
      </c>
    </row>
    <row r="56" spans="1:38" hidden="1" x14ac:dyDescent="0.25">
      <c r="A56" s="45"/>
      <c r="B56" s="45"/>
      <c r="C56" s="22"/>
      <c r="D56" s="23"/>
      <c r="E56" s="21"/>
      <c r="F56" s="23"/>
      <c r="G56" s="24"/>
      <c r="H56" s="24"/>
      <c r="I56" s="24"/>
      <c r="J56" s="24"/>
      <c r="K56" s="24"/>
      <c r="L56" s="41" t="str">
        <f t="shared" si="0"/>
        <v/>
      </c>
      <c r="M56" s="24"/>
      <c r="N56" s="24"/>
      <c r="O56" s="24"/>
      <c r="P56" s="24"/>
      <c r="Q56" s="24"/>
      <c r="R56" s="24"/>
      <c r="S56" s="24"/>
      <c r="T56" s="41" t="str">
        <f t="shared" si="1"/>
        <v/>
      </c>
      <c r="U56" s="24"/>
      <c r="V56" s="24"/>
      <c r="W56" s="24"/>
      <c r="X56" s="24"/>
      <c r="Y56" s="24"/>
      <c r="Z56" s="24"/>
      <c r="AA56" s="24"/>
      <c r="AB56" s="41" t="str">
        <f t="shared" si="2"/>
        <v/>
      </c>
      <c r="AC56" s="24"/>
      <c r="AD56" s="24"/>
      <c r="AE56" s="24"/>
      <c r="AF56" s="24"/>
      <c r="AG56" s="24"/>
      <c r="AH56" s="24"/>
      <c r="AI56" s="24"/>
      <c r="AJ56" s="41" t="str">
        <f t="shared" si="3"/>
        <v/>
      </c>
      <c r="AK56" s="24"/>
      <c r="AL56" s="41" t="str">
        <f t="shared" si="4"/>
        <v/>
      </c>
    </row>
    <row r="57" spans="1:38" hidden="1" x14ac:dyDescent="0.25">
      <c r="A57" s="45"/>
      <c r="B57" s="45"/>
      <c r="C57" s="22"/>
      <c r="D57" s="23"/>
      <c r="E57" s="21"/>
      <c r="F57" s="23"/>
      <c r="G57" s="24"/>
      <c r="H57" s="24"/>
      <c r="I57" s="24"/>
      <c r="J57" s="24"/>
      <c r="K57" s="24"/>
      <c r="L57" s="41" t="str">
        <f t="shared" si="0"/>
        <v/>
      </c>
      <c r="M57" s="24"/>
      <c r="N57" s="24"/>
      <c r="O57" s="24"/>
      <c r="P57" s="24"/>
      <c r="Q57" s="24"/>
      <c r="R57" s="24"/>
      <c r="S57" s="24"/>
      <c r="T57" s="41" t="str">
        <f t="shared" si="1"/>
        <v/>
      </c>
      <c r="U57" s="24"/>
      <c r="V57" s="24"/>
      <c r="W57" s="24"/>
      <c r="X57" s="24"/>
      <c r="Y57" s="24"/>
      <c r="Z57" s="24"/>
      <c r="AA57" s="24"/>
      <c r="AB57" s="41" t="str">
        <f t="shared" si="2"/>
        <v/>
      </c>
      <c r="AC57" s="24"/>
      <c r="AD57" s="24"/>
      <c r="AE57" s="24"/>
      <c r="AF57" s="24"/>
      <c r="AG57" s="24"/>
      <c r="AH57" s="24"/>
      <c r="AI57" s="24"/>
      <c r="AJ57" s="41" t="str">
        <f t="shared" si="3"/>
        <v/>
      </c>
      <c r="AK57" s="24"/>
      <c r="AL57" s="41" t="str">
        <f t="shared" si="4"/>
        <v/>
      </c>
    </row>
    <row r="58" spans="1:38" hidden="1" x14ac:dyDescent="0.25">
      <c r="A58" s="45"/>
      <c r="B58" s="45"/>
      <c r="C58" s="22"/>
      <c r="D58" s="23"/>
      <c r="E58" s="21"/>
      <c r="F58" s="23"/>
      <c r="G58" s="24"/>
      <c r="H58" s="24"/>
      <c r="I58" s="24"/>
      <c r="J58" s="24"/>
      <c r="K58" s="24"/>
      <c r="L58" s="41" t="str">
        <f t="shared" si="0"/>
        <v/>
      </c>
      <c r="M58" s="24"/>
      <c r="N58" s="24"/>
      <c r="O58" s="24"/>
      <c r="P58" s="24"/>
      <c r="Q58" s="24"/>
      <c r="R58" s="24"/>
      <c r="S58" s="24"/>
      <c r="T58" s="41" t="str">
        <f t="shared" si="1"/>
        <v/>
      </c>
      <c r="U58" s="24"/>
      <c r="V58" s="24"/>
      <c r="W58" s="24"/>
      <c r="X58" s="24"/>
      <c r="Y58" s="24"/>
      <c r="Z58" s="24"/>
      <c r="AA58" s="24"/>
      <c r="AB58" s="41" t="str">
        <f t="shared" si="2"/>
        <v/>
      </c>
      <c r="AC58" s="24"/>
      <c r="AD58" s="24"/>
      <c r="AE58" s="24"/>
      <c r="AF58" s="24"/>
      <c r="AG58" s="24"/>
      <c r="AH58" s="24"/>
      <c r="AI58" s="24"/>
      <c r="AJ58" s="41" t="str">
        <f t="shared" si="3"/>
        <v/>
      </c>
      <c r="AK58" s="24"/>
      <c r="AL58" s="41" t="str">
        <f t="shared" si="4"/>
        <v/>
      </c>
    </row>
    <row r="59" spans="1:38" hidden="1" x14ac:dyDescent="0.25">
      <c r="A59" s="45"/>
      <c r="B59" s="45"/>
      <c r="C59" s="22"/>
      <c r="D59" s="23"/>
      <c r="E59" s="21"/>
      <c r="F59" s="23"/>
      <c r="G59" s="24"/>
      <c r="H59" s="24"/>
      <c r="I59" s="24"/>
      <c r="J59" s="24"/>
      <c r="K59" s="24"/>
      <c r="L59" s="41" t="str">
        <f t="shared" si="0"/>
        <v/>
      </c>
      <c r="M59" s="24"/>
      <c r="N59" s="24"/>
      <c r="O59" s="24"/>
      <c r="P59" s="24"/>
      <c r="Q59" s="24"/>
      <c r="R59" s="24"/>
      <c r="S59" s="24"/>
      <c r="T59" s="41" t="str">
        <f t="shared" si="1"/>
        <v/>
      </c>
      <c r="U59" s="24"/>
      <c r="V59" s="24"/>
      <c r="W59" s="24"/>
      <c r="X59" s="24"/>
      <c r="Y59" s="24"/>
      <c r="Z59" s="24"/>
      <c r="AA59" s="24"/>
      <c r="AB59" s="41" t="str">
        <f t="shared" si="2"/>
        <v/>
      </c>
      <c r="AC59" s="24"/>
      <c r="AD59" s="24"/>
      <c r="AE59" s="24"/>
      <c r="AF59" s="24"/>
      <c r="AG59" s="24"/>
      <c r="AH59" s="24"/>
      <c r="AI59" s="24"/>
      <c r="AJ59" s="41" t="str">
        <f t="shared" si="3"/>
        <v/>
      </c>
      <c r="AK59" s="24"/>
      <c r="AL59" s="41" t="str">
        <f t="shared" si="4"/>
        <v/>
      </c>
    </row>
    <row r="60" spans="1:38" hidden="1" x14ac:dyDescent="0.25">
      <c r="A60" s="45"/>
      <c r="B60" s="45"/>
      <c r="C60" s="22"/>
      <c r="D60" s="23"/>
      <c r="E60" s="21"/>
      <c r="F60" s="23"/>
      <c r="G60" s="24"/>
      <c r="H60" s="24"/>
      <c r="I60" s="24"/>
      <c r="J60" s="24"/>
      <c r="K60" s="24"/>
      <c r="L60" s="41" t="str">
        <f t="shared" si="0"/>
        <v/>
      </c>
      <c r="M60" s="24"/>
      <c r="N60" s="24"/>
      <c r="O60" s="24"/>
      <c r="P60" s="24"/>
      <c r="Q60" s="24"/>
      <c r="R60" s="24"/>
      <c r="S60" s="24"/>
      <c r="T60" s="41" t="str">
        <f t="shared" si="1"/>
        <v/>
      </c>
      <c r="U60" s="24"/>
      <c r="V60" s="24"/>
      <c r="W60" s="24"/>
      <c r="X60" s="24"/>
      <c r="Y60" s="24"/>
      <c r="Z60" s="24"/>
      <c r="AA60" s="24"/>
      <c r="AB60" s="41" t="str">
        <f t="shared" si="2"/>
        <v/>
      </c>
      <c r="AC60" s="24"/>
      <c r="AD60" s="24"/>
      <c r="AE60" s="24"/>
      <c r="AF60" s="24"/>
      <c r="AG60" s="24"/>
      <c r="AH60" s="24"/>
      <c r="AI60" s="24"/>
      <c r="AJ60" s="41" t="str">
        <f t="shared" si="3"/>
        <v/>
      </c>
      <c r="AK60" s="24"/>
      <c r="AL60" s="41" t="str">
        <f t="shared" si="4"/>
        <v/>
      </c>
    </row>
    <row r="61" spans="1:38" hidden="1" x14ac:dyDescent="0.25">
      <c r="A61" s="45"/>
      <c r="B61" s="45"/>
      <c r="C61" s="22"/>
      <c r="D61" s="23"/>
      <c r="E61" s="21"/>
      <c r="F61" s="23"/>
      <c r="G61" s="24"/>
      <c r="H61" s="24"/>
      <c r="I61" s="24"/>
      <c r="J61" s="24"/>
      <c r="K61" s="24"/>
      <c r="L61" s="41" t="str">
        <f t="shared" si="0"/>
        <v/>
      </c>
      <c r="M61" s="24"/>
      <c r="N61" s="24"/>
      <c r="O61" s="24"/>
      <c r="P61" s="24"/>
      <c r="Q61" s="24"/>
      <c r="R61" s="24"/>
      <c r="S61" s="24"/>
      <c r="T61" s="41" t="str">
        <f t="shared" si="1"/>
        <v/>
      </c>
      <c r="U61" s="24"/>
      <c r="V61" s="24"/>
      <c r="W61" s="24"/>
      <c r="X61" s="24"/>
      <c r="Y61" s="24"/>
      <c r="Z61" s="24"/>
      <c r="AA61" s="24"/>
      <c r="AB61" s="41" t="str">
        <f t="shared" si="2"/>
        <v/>
      </c>
      <c r="AC61" s="24"/>
      <c r="AD61" s="24"/>
      <c r="AE61" s="24"/>
      <c r="AF61" s="24"/>
      <c r="AG61" s="24"/>
      <c r="AH61" s="24"/>
      <c r="AI61" s="24"/>
      <c r="AJ61" s="41" t="str">
        <f t="shared" si="3"/>
        <v/>
      </c>
      <c r="AK61" s="24"/>
      <c r="AL61" s="41" t="str">
        <f t="shared" si="4"/>
        <v/>
      </c>
    </row>
    <row r="62" spans="1:38" hidden="1" x14ac:dyDescent="0.25">
      <c r="A62" s="45"/>
      <c r="B62" s="45"/>
      <c r="C62" s="22"/>
      <c r="D62" s="23"/>
      <c r="E62" s="21"/>
      <c r="F62" s="23"/>
      <c r="G62" s="24"/>
      <c r="H62" s="24"/>
      <c r="I62" s="24"/>
      <c r="J62" s="24"/>
      <c r="K62" s="24"/>
      <c r="L62" s="41" t="str">
        <f t="shared" si="0"/>
        <v/>
      </c>
      <c r="M62" s="24"/>
      <c r="N62" s="24"/>
      <c r="O62" s="24"/>
      <c r="P62" s="24"/>
      <c r="Q62" s="24"/>
      <c r="R62" s="24"/>
      <c r="S62" s="24"/>
      <c r="T62" s="41" t="str">
        <f t="shared" si="1"/>
        <v/>
      </c>
      <c r="U62" s="24"/>
      <c r="V62" s="24"/>
      <c r="W62" s="24"/>
      <c r="X62" s="24"/>
      <c r="Y62" s="24"/>
      <c r="Z62" s="24"/>
      <c r="AA62" s="24"/>
      <c r="AB62" s="41" t="str">
        <f t="shared" si="2"/>
        <v/>
      </c>
      <c r="AC62" s="24"/>
      <c r="AD62" s="24"/>
      <c r="AE62" s="24"/>
      <c r="AF62" s="24"/>
      <c r="AG62" s="24"/>
      <c r="AH62" s="24"/>
      <c r="AI62" s="24"/>
      <c r="AJ62" s="41" t="str">
        <f t="shared" si="3"/>
        <v/>
      </c>
      <c r="AK62" s="24"/>
      <c r="AL62" s="41" t="str">
        <f t="shared" si="4"/>
        <v/>
      </c>
    </row>
    <row r="63" spans="1:38" hidden="1" x14ac:dyDescent="0.25">
      <c r="A63" s="45"/>
      <c r="B63" s="45"/>
      <c r="C63" s="22"/>
      <c r="D63" s="23"/>
      <c r="E63" s="21"/>
      <c r="F63" s="23"/>
      <c r="G63" s="24"/>
      <c r="H63" s="24"/>
      <c r="I63" s="24"/>
      <c r="J63" s="24"/>
      <c r="K63" s="24"/>
      <c r="L63" s="41" t="str">
        <f t="shared" si="0"/>
        <v/>
      </c>
      <c r="M63" s="24"/>
      <c r="N63" s="24"/>
      <c r="O63" s="24"/>
      <c r="P63" s="24"/>
      <c r="Q63" s="24"/>
      <c r="R63" s="24"/>
      <c r="S63" s="24"/>
      <c r="T63" s="41" t="str">
        <f t="shared" si="1"/>
        <v/>
      </c>
      <c r="U63" s="24"/>
      <c r="V63" s="24"/>
      <c r="W63" s="24"/>
      <c r="X63" s="24"/>
      <c r="Y63" s="24"/>
      <c r="Z63" s="24"/>
      <c r="AA63" s="24"/>
      <c r="AB63" s="41" t="str">
        <f t="shared" si="2"/>
        <v/>
      </c>
      <c r="AC63" s="24"/>
      <c r="AD63" s="24"/>
      <c r="AE63" s="24"/>
      <c r="AF63" s="24"/>
      <c r="AG63" s="24"/>
      <c r="AH63" s="24"/>
      <c r="AI63" s="24"/>
      <c r="AJ63" s="41" t="str">
        <f t="shared" si="3"/>
        <v/>
      </c>
      <c r="AK63" s="24"/>
      <c r="AL63" s="41" t="str">
        <f t="shared" si="4"/>
        <v/>
      </c>
    </row>
    <row r="64" spans="1:38" hidden="1" x14ac:dyDescent="0.25">
      <c r="A64" s="45"/>
      <c r="B64" s="45"/>
      <c r="C64" s="22"/>
      <c r="D64" s="23"/>
      <c r="E64" s="21"/>
      <c r="F64" s="23"/>
      <c r="G64" s="24"/>
      <c r="H64" s="24"/>
      <c r="I64" s="24"/>
      <c r="J64" s="24"/>
      <c r="K64" s="24"/>
      <c r="L64" s="41" t="str">
        <f t="shared" si="0"/>
        <v/>
      </c>
      <c r="M64" s="24"/>
      <c r="N64" s="24"/>
      <c r="O64" s="24"/>
      <c r="P64" s="24"/>
      <c r="Q64" s="24"/>
      <c r="R64" s="24"/>
      <c r="S64" s="24"/>
      <c r="T64" s="41" t="str">
        <f t="shared" si="1"/>
        <v/>
      </c>
      <c r="U64" s="24"/>
      <c r="V64" s="24"/>
      <c r="W64" s="24"/>
      <c r="X64" s="24"/>
      <c r="Y64" s="24"/>
      <c r="Z64" s="24"/>
      <c r="AA64" s="24"/>
      <c r="AB64" s="41" t="str">
        <f t="shared" si="2"/>
        <v/>
      </c>
      <c r="AC64" s="24"/>
      <c r="AD64" s="24"/>
      <c r="AE64" s="24"/>
      <c r="AF64" s="24"/>
      <c r="AG64" s="24"/>
      <c r="AH64" s="24"/>
      <c r="AI64" s="24"/>
      <c r="AJ64" s="41" t="str">
        <f t="shared" si="3"/>
        <v/>
      </c>
      <c r="AK64" s="24"/>
      <c r="AL64" s="41" t="str">
        <f t="shared" si="4"/>
        <v/>
      </c>
    </row>
    <row r="65" spans="1:38" hidden="1" x14ac:dyDescent="0.25">
      <c r="A65" s="45"/>
      <c r="B65" s="45"/>
      <c r="C65" s="22"/>
      <c r="D65" s="23"/>
      <c r="E65" s="21"/>
      <c r="F65" s="23"/>
      <c r="G65" s="24"/>
      <c r="H65" s="24"/>
      <c r="I65" s="24"/>
      <c r="J65" s="24"/>
      <c r="K65" s="24"/>
      <c r="L65" s="41" t="str">
        <f t="shared" si="0"/>
        <v/>
      </c>
      <c r="M65" s="24"/>
      <c r="N65" s="24"/>
      <c r="O65" s="24"/>
      <c r="P65" s="24"/>
      <c r="Q65" s="24"/>
      <c r="R65" s="24"/>
      <c r="S65" s="24"/>
      <c r="T65" s="41" t="str">
        <f t="shared" si="1"/>
        <v/>
      </c>
      <c r="U65" s="24"/>
      <c r="V65" s="24"/>
      <c r="W65" s="24"/>
      <c r="X65" s="24"/>
      <c r="Y65" s="24"/>
      <c r="Z65" s="24"/>
      <c r="AA65" s="24"/>
      <c r="AB65" s="41" t="str">
        <f t="shared" si="2"/>
        <v/>
      </c>
      <c r="AC65" s="24"/>
      <c r="AD65" s="24"/>
      <c r="AE65" s="24"/>
      <c r="AF65" s="24"/>
      <c r="AG65" s="24"/>
      <c r="AH65" s="24"/>
      <c r="AI65" s="24"/>
      <c r="AJ65" s="41" t="str">
        <f t="shared" si="3"/>
        <v/>
      </c>
      <c r="AK65" s="24"/>
      <c r="AL65" s="41" t="str">
        <f t="shared" si="4"/>
        <v/>
      </c>
    </row>
    <row r="66" spans="1:38" hidden="1" x14ac:dyDescent="0.25">
      <c r="A66" s="45"/>
      <c r="B66" s="45"/>
      <c r="C66" s="22"/>
      <c r="D66" s="23"/>
      <c r="E66" s="21"/>
      <c r="F66" s="23"/>
      <c r="G66" s="24"/>
      <c r="H66" s="24"/>
      <c r="I66" s="24"/>
      <c r="J66" s="24"/>
      <c r="K66" s="24"/>
      <c r="L66" s="41" t="str">
        <f t="shared" ref="L66:L81" si="5">IF($A66 = "", "", SUM(G66:K66))</f>
        <v/>
      </c>
      <c r="M66" s="24"/>
      <c r="N66" s="24"/>
      <c r="O66" s="24"/>
      <c r="P66" s="24"/>
      <c r="Q66" s="24"/>
      <c r="R66" s="24"/>
      <c r="S66" s="24"/>
      <c r="T66" s="41" t="str">
        <f t="shared" ref="T66:T81" si="6">IF($A66 = "", "", SUM(O66:S66))</f>
        <v/>
      </c>
      <c r="U66" s="24"/>
      <c r="V66" s="24"/>
      <c r="W66" s="24"/>
      <c r="X66" s="24"/>
      <c r="Y66" s="24"/>
      <c r="Z66" s="24"/>
      <c r="AA66" s="24"/>
      <c r="AB66" s="41" t="str">
        <f t="shared" ref="AB66:AB81" si="7">IF($A66 = "", "", SUM(W66:AA66))</f>
        <v/>
      </c>
      <c r="AC66" s="24"/>
      <c r="AD66" s="24"/>
      <c r="AE66" s="24"/>
      <c r="AF66" s="24"/>
      <c r="AG66" s="24"/>
      <c r="AH66" s="24"/>
      <c r="AI66" s="24"/>
      <c r="AJ66" s="41" t="str">
        <f t="shared" ref="AJ66:AJ81" si="8">IF($A66 = "", "",SUM(AE66:AI66))</f>
        <v/>
      </c>
      <c r="AK66" s="24"/>
      <c r="AL66" s="41" t="str">
        <f t="shared" ref="AL66:AL81" si="9">IF($A66 = "", "", L66 - AJ66)</f>
        <v/>
      </c>
    </row>
    <row r="67" spans="1:38" hidden="1" x14ac:dyDescent="0.25">
      <c r="A67" s="45"/>
      <c r="B67" s="45"/>
      <c r="C67" s="22"/>
      <c r="D67" s="23"/>
      <c r="E67" s="21"/>
      <c r="F67" s="23"/>
      <c r="G67" s="24"/>
      <c r="H67" s="24"/>
      <c r="I67" s="24"/>
      <c r="J67" s="24"/>
      <c r="K67" s="24"/>
      <c r="L67" s="41" t="str">
        <f t="shared" si="5"/>
        <v/>
      </c>
      <c r="M67" s="24"/>
      <c r="N67" s="24"/>
      <c r="O67" s="24"/>
      <c r="P67" s="24"/>
      <c r="Q67" s="24"/>
      <c r="R67" s="24"/>
      <c r="S67" s="24"/>
      <c r="T67" s="41" t="str">
        <f t="shared" si="6"/>
        <v/>
      </c>
      <c r="U67" s="24"/>
      <c r="V67" s="24"/>
      <c r="W67" s="24"/>
      <c r="X67" s="24"/>
      <c r="Y67" s="24"/>
      <c r="Z67" s="24"/>
      <c r="AA67" s="24"/>
      <c r="AB67" s="41" t="str">
        <f t="shared" si="7"/>
        <v/>
      </c>
      <c r="AC67" s="24"/>
      <c r="AD67" s="24"/>
      <c r="AE67" s="24"/>
      <c r="AF67" s="24"/>
      <c r="AG67" s="24"/>
      <c r="AH67" s="24"/>
      <c r="AI67" s="24"/>
      <c r="AJ67" s="41" t="str">
        <f t="shared" si="8"/>
        <v/>
      </c>
      <c r="AK67" s="24"/>
      <c r="AL67" s="41" t="str">
        <f t="shared" si="9"/>
        <v/>
      </c>
    </row>
    <row r="68" spans="1:38" hidden="1" x14ac:dyDescent="0.25">
      <c r="A68" s="45"/>
      <c r="B68" s="45"/>
      <c r="C68" s="22"/>
      <c r="D68" s="23"/>
      <c r="E68" s="21"/>
      <c r="F68" s="23"/>
      <c r="G68" s="24"/>
      <c r="H68" s="24"/>
      <c r="I68" s="24"/>
      <c r="J68" s="24"/>
      <c r="K68" s="24"/>
      <c r="L68" s="41" t="str">
        <f t="shared" si="5"/>
        <v/>
      </c>
      <c r="M68" s="24"/>
      <c r="N68" s="24"/>
      <c r="O68" s="24"/>
      <c r="P68" s="24"/>
      <c r="Q68" s="24"/>
      <c r="R68" s="24"/>
      <c r="S68" s="24"/>
      <c r="T68" s="41" t="str">
        <f t="shared" si="6"/>
        <v/>
      </c>
      <c r="U68" s="24"/>
      <c r="V68" s="24"/>
      <c r="W68" s="24"/>
      <c r="X68" s="24"/>
      <c r="Y68" s="24"/>
      <c r="Z68" s="24"/>
      <c r="AA68" s="24"/>
      <c r="AB68" s="41" t="str">
        <f t="shared" si="7"/>
        <v/>
      </c>
      <c r="AC68" s="24"/>
      <c r="AD68" s="24"/>
      <c r="AE68" s="24"/>
      <c r="AF68" s="24"/>
      <c r="AG68" s="24"/>
      <c r="AH68" s="24"/>
      <c r="AI68" s="24"/>
      <c r="AJ68" s="41" t="str">
        <f t="shared" si="8"/>
        <v/>
      </c>
      <c r="AK68" s="24"/>
      <c r="AL68" s="41" t="str">
        <f t="shared" si="9"/>
        <v/>
      </c>
    </row>
    <row r="69" spans="1:38" hidden="1" x14ac:dyDescent="0.25">
      <c r="A69" s="45"/>
      <c r="B69" s="45"/>
      <c r="C69" s="22"/>
      <c r="D69" s="23"/>
      <c r="E69" s="21"/>
      <c r="F69" s="23"/>
      <c r="G69" s="24"/>
      <c r="H69" s="24"/>
      <c r="I69" s="24"/>
      <c r="J69" s="24"/>
      <c r="K69" s="24"/>
      <c r="L69" s="41" t="str">
        <f t="shared" si="5"/>
        <v/>
      </c>
      <c r="M69" s="24"/>
      <c r="N69" s="24"/>
      <c r="O69" s="24"/>
      <c r="P69" s="24"/>
      <c r="Q69" s="24"/>
      <c r="R69" s="24"/>
      <c r="S69" s="24"/>
      <c r="T69" s="41" t="str">
        <f t="shared" si="6"/>
        <v/>
      </c>
      <c r="U69" s="24"/>
      <c r="V69" s="24"/>
      <c r="W69" s="24"/>
      <c r="X69" s="24"/>
      <c r="Y69" s="24"/>
      <c r="Z69" s="24"/>
      <c r="AA69" s="24"/>
      <c r="AB69" s="41" t="str">
        <f t="shared" si="7"/>
        <v/>
      </c>
      <c r="AC69" s="24"/>
      <c r="AD69" s="24"/>
      <c r="AE69" s="24"/>
      <c r="AF69" s="24"/>
      <c r="AG69" s="24"/>
      <c r="AH69" s="24"/>
      <c r="AI69" s="24"/>
      <c r="AJ69" s="41" t="str">
        <f t="shared" si="8"/>
        <v/>
      </c>
      <c r="AK69" s="24"/>
      <c r="AL69" s="41" t="str">
        <f t="shared" si="9"/>
        <v/>
      </c>
    </row>
    <row r="70" spans="1:38" hidden="1" x14ac:dyDescent="0.25">
      <c r="A70" s="45"/>
      <c r="B70" s="45"/>
      <c r="C70" s="22"/>
      <c r="D70" s="23"/>
      <c r="E70" s="21"/>
      <c r="F70" s="23"/>
      <c r="G70" s="24"/>
      <c r="H70" s="24"/>
      <c r="I70" s="24"/>
      <c r="J70" s="24"/>
      <c r="K70" s="24"/>
      <c r="L70" s="41" t="str">
        <f t="shared" si="5"/>
        <v/>
      </c>
      <c r="M70" s="24"/>
      <c r="N70" s="24"/>
      <c r="O70" s="24"/>
      <c r="P70" s="24"/>
      <c r="Q70" s="24"/>
      <c r="R70" s="24"/>
      <c r="S70" s="24"/>
      <c r="T70" s="41" t="str">
        <f t="shared" si="6"/>
        <v/>
      </c>
      <c r="U70" s="24"/>
      <c r="V70" s="24"/>
      <c r="W70" s="24"/>
      <c r="X70" s="24"/>
      <c r="Y70" s="24"/>
      <c r="Z70" s="24"/>
      <c r="AA70" s="24"/>
      <c r="AB70" s="41" t="str">
        <f t="shared" si="7"/>
        <v/>
      </c>
      <c r="AC70" s="24"/>
      <c r="AD70" s="24"/>
      <c r="AE70" s="24"/>
      <c r="AF70" s="24"/>
      <c r="AG70" s="24"/>
      <c r="AH70" s="24"/>
      <c r="AI70" s="24"/>
      <c r="AJ70" s="41" t="str">
        <f t="shared" si="8"/>
        <v/>
      </c>
      <c r="AK70" s="24"/>
      <c r="AL70" s="41" t="str">
        <f t="shared" si="9"/>
        <v/>
      </c>
    </row>
    <row r="71" spans="1:38" hidden="1" x14ac:dyDescent="0.25">
      <c r="A71" s="45"/>
      <c r="B71" s="45"/>
      <c r="C71" s="22"/>
      <c r="D71" s="23"/>
      <c r="E71" s="21"/>
      <c r="F71" s="23"/>
      <c r="G71" s="24"/>
      <c r="H71" s="24"/>
      <c r="I71" s="24"/>
      <c r="J71" s="24"/>
      <c r="K71" s="24"/>
      <c r="L71" s="41" t="str">
        <f t="shared" si="5"/>
        <v/>
      </c>
      <c r="M71" s="24"/>
      <c r="N71" s="24"/>
      <c r="O71" s="24"/>
      <c r="P71" s="24"/>
      <c r="Q71" s="24"/>
      <c r="R71" s="24"/>
      <c r="S71" s="24"/>
      <c r="T71" s="41" t="str">
        <f t="shared" si="6"/>
        <v/>
      </c>
      <c r="U71" s="24"/>
      <c r="V71" s="24"/>
      <c r="W71" s="24"/>
      <c r="X71" s="24"/>
      <c r="Y71" s="24"/>
      <c r="Z71" s="24"/>
      <c r="AA71" s="24"/>
      <c r="AB71" s="41" t="str">
        <f t="shared" si="7"/>
        <v/>
      </c>
      <c r="AC71" s="24"/>
      <c r="AD71" s="24"/>
      <c r="AE71" s="24"/>
      <c r="AF71" s="24"/>
      <c r="AG71" s="24"/>
      <c r="AH71" s="24"/>
      <c r="AI71" s="24"/>
      <c r="AJ71" s="41" t="str">
        <f t="shared" si="8"/>
        <v/>
      </c>
      <c r="AK71" s="24"/>
      <c r="AL71" s="41" t="str">
        <f t="shared" si="9"/>
        <v/>
      </c>
    </row>
    <row r="72" spans="1:38" hidden="1" x14ac:dyDescent="0.25">
      <c r="A72" s="45"/>
      <c r="B72" s="45"/>
      <c r="C72" s="22"/>
      <c r="D72" s="23"/>
      <c r="E72" s="21"/>
      <c r="F72" s="23"/>
      <c r="G72" s="24"/>
      <c r="H72" s="24"/>
      <c r="I72" s="24"/>
      <c r="J72" s="24"/>
      <c r="K72" s="24"/>
      <c r="L72" s="41" t="str">
        <f t="shared" si="5"/>
        <v/>
      </c>
      <c r="M72" s="24"/>
      <c r="N72" s="24"/>
      <c r="O72" s="24"/>
      <c r="P72" s="24"/>
      <c r="Q72" s="24"/>
      <c r="R72" s="24"/>
      <c r="S72" s="24"/>
      <c r="T72" s="41" t="str">
        <f t="shared" si="6"/>
        <v/>
      </c>
      <c r="U72" s="24"/>
      <c r="V72" s="24"/>
      <c r="W72" s="24"/>
      <c r="X72" s="24"/>
      <c r="Y72" s="24"/>
      <c r="Z72" s="24"/>
      <c r="AA72" s="24"/>
      <c r="AB72" s="41" t="str">
        <f t="shared" si="7"/>
        <v/>
      </c>
      <c r="AC72" s="24"/>
      <c r="AD72" s="24"/>
      <c r="AE72" s="24"/>
      <c r="AF72" s="24"/>
      <c r="AG72" s="24"/>
      <c r="AH72" s="24"/>
      <c r="AI72" s="24"/>
      <c r="AJ72" s="41" t="str">
        <f t="shared" si="8"/>
        <v/>
      </c>
      <c r="AK72" s="24"/>
      <c r="AL72" s="41" t="str">
        <f t="shared" si="9"/>
        <v/>
      </c>
    </row>
    <row r="73" spans="1:38" hidden="1" x14ac:dyDescent="0.25">
      <c r="A73" s="45"/>
      <c r="B73" s="45"/>
      <c r="C73" s="22"/>
      <c r="D73" s="23"/>
      <c r="E73" s="21"/>
      <c r="F73" s="23"/>
      <c r="G73" s="24"/>
      <c r="H73" s="24"/>
      <c r="I73" s="24"/>
      <c r="J73" s="24"/>
      <c r="K73" s="24"/>
      <c r="L73" s="41" t="str">
        <f t="shared" si="5"/>
        <v/>
      </c>
      <c r="M73" s="24"/>
      <c r="N73" s="24"/>
      <c r="O73" s="24"/>
      <c r="P73" s="24"/>
      <c r="Q73" s="24"/>
      <c r="R73" s="24"/>
      <c r="S73" s="24"/>
      <c r="T73" s="41" t="str">
        <f t="shared" si="6"/>
        <v/>
      </c>
      <c r="U73" s="24"/>
      <c r="V73" s="24"/>
      <c r="W73" s="24"/>
      <c r="X73" s="24"/>
      <c r="Y73" s="24"/>
      <c r="Z73" s="24"/>
      <c r="AA73" s="24"/>
      <c r="AB73" s="41" t="str">
        <f t="shared" si="7"/>
        <v/>
      </c>
      <c r="AC73" s="24"/>
      <c r="AD73" s="24"/>
      <c r="AE73" s="24"/>
      <c r="AF73" s="24"/>
      <c r="AG73" s="24"/>
      <c r="AH73" s="24"/>
      <c r="AI73" s="24"/>
      <c r="AJ73" s="41" t="str">
        <f t="shared" si="8"/>
        <v/>
      </c>
      <c r="AK73" s="24"/>
      <c r="AL73" s="41" t="str">
        <f t="shared" si="9"/>
        <v/>
      </c>
    </row>
    <row r="74" spans="1:38" hidden="1" x14ac:dyDescent="0.25">
      <c r="A74" s="45"/>
      <c r="B74" s="45"/>
      <c r="C74" s="22"/>
      <c r="D74" s="23"/>
      <c r="E74" s="21"/>
      <c r="F74" s="23"/>
      <c r="G74" s="24"/>
      <c r="H74" s="24"/>
      <c r="I74" s="24"/>
      <c r="J74" s="24"/>
      <c r="K74" s="24"/>
      <c r="L74" s="41" t="str">
        <f t="shared" si="5"/>
        <v/>
      </c>
      <c r="M74" s="24"/>
      <c r="N74" s="24"/>
      <c r="O74" s="24"/>
      <c r="P74" s="24"/>
      <c r="Q74" s="24"/>
      <c r="R74" s="24"/>
      <c r="S74" s="24"/>
      <c r="T74" s="41" t="str">
        <f t="shared" si="6"/>
        <v/>
      </c>
      <c r="U74" s="24"/>
      <c r="V74" s="24"/>
      <c r="W74" s="24"/>
      <c r="X74" s="24"/>
      <c r="Y74" s="24"/>
      <c r="Z74" s="24"/>
      <c r="AA74" s="24"/>
      <c r="AB74" s="41" t="str">
        <f t="shared" si="7"/>
        <v/>
      </c>
      <c r="AC74" s="24"/>
      <c r="AD74" s="24"/>
      <c r="AE74" s="24"/>
      <c r="AF74" s="24"/>
      <c r="AG74" s="24"/>
      <c r="AH74" s="24"/>
      <c r="AI74" s="24"/>
      <c r="AJ74" s="41" t="str">
        <f t="shared" si="8"/>
        <v/>
      </c>
      <c r="AK74" s="24"/>
      <c r="AL74" s="41" t="str">
        <f t="shared" si="9"/>
        <v/>
      </c>
    </row>
    <row r="75" spans="1:38" hidden="1" x14ac:dyDescent="0.25">
      <c r="A75" s="45"/>
      <c r="B75" s="45"/>
      <c r="C75" s="22"/>
      <c r="D75" s="23"/>
      <c r="E75" s="21"/>
      <c r="F75" s="23"/>
      <c r="G75" s="24"/>
      <c r="H75" s="24"/>
      <c r="I75" s="24"/>
      <c r="J75" s="24"/>
      <c r="K75" s="24"/>
      <c r="L75" s="41" t="str">
        <f t="shared" si="5"/>
        <v/>
      </c>
      <c r="M75" s="24"/>
      <c r="N75" s="24"/>
      <c r="O75" s="24"/>
      <c r="P75" s="24"/>
      <c r="Q75" s="24"/>
      <c r="R75" s="24"/>
      <c r="S75" s="24"/>
      <c r="T75" s="41" t="str">
        <f t="shared" si="6"/>
        <v/>
      </c>
      <c r="U75" s="24"/>
      <c r="V75" s="24"/>
      <c r="W75" s="24"/>
      <c r="X75" s="24"/>
      <c r="Y75" s="24"/>
      <c r="Z75" s="24"/>
      <c r="AA75" s="24"/>
      <c r="AB75" s="41" t="str">
        <f t="shared" si="7"/>
        <v/>
      </c>
      <c r="AC75" s="24"/>
      <c r="AD75" s="24"/>
      <c r="AE75" s="24"/>
      <c r="AF75" s="24"/>
      <c r="AG75" s="24"/>
      <c r="AH75" s="24"/>
      <c r="AI75" s="24"/>
      <c r="AJ75" s="41" t="str">
        <f t="shared" si="8"/>
        <v/>
      </c>
      <c r="AK75" s="24"/>
      <c r="AL75" s="41" t="str">
        <f t="shared" si="9"/>
        <v/>
      </c>
    </row>
    <row r="76" spans="1:38" hidden="1" x14ac:dyDescent="0.25">
      <c r="A76" s="45"/>
      <c r="B76" s="45"/>
      <c r="C76" s="22"/>
      <c r="D76" s="23"/>
      <c r="E76" s="21"/>
      <c r="F76" s="23"/>
      <c r="G76" s="24"/>
      <c r="H76" s="24"/>
      <c r="I76" s="24"/>
      <c r="J76" s="24"/>
      <c r="K76" s="24"/>
      <c r="L76" s="41" t="str">
        <f t="shared" si="5"/>
        <v/>
      </c>
      <c r="M76" s="24"/>
      <c r="N76" s="24"/>
      <c r="O76" s="24"/>
      <c r="P76" s="24"/>
      <c r="Q76" s="24"/>
      <c r="R76" s="24"/>
      <c r="S76" s="24"/>
      <c r="T76" s="41" t="str">
        <f t="shared" si="6"/>
        <v/>
      </c>
      <c r="U76" s="24"/>
      <c r="V76" s="24"/>
      <c r="W76" s="24"/>
      <c r="X76" s="24"/>
      <c r="Y76" s="24"/>
      <c r="Z76" s="24"/>
      <c r="AA76" s="24"/>
      <c r="AB76" s="41" t="str">
        <f t="shared" si="7"/>
        <v/>
      </c>
      <c r="AC76" s="24"/>
      <c r="AD76" s="24"/>
      <c r="AE76" s="24"/>
      <c r="AF76" s="24"/>
      <c r="AG76" s="24"/>
      <c r="AH76" s="24"/>
      <c r="AI76" s="24"/>
      <c r="AJ76" s="41" t="str">
        <f t="shared" si="8"/>
        <v/>
      </c>
      <c r="AK76" s="24"/>
      <c r="AL76" s="41" t="str">
        <f t="shared" si="9"/>
        <v/>
      </c>
    </row>
    <row r="77" spans="1:38" hidden="1" x14ac:dyDescent="0.25">
      <c r="A77" s="45"/>
      <c r="B77" s="45"/>
      <c r="C77" s="22"/>
      <c r="D77" s="23"/>
      <c r="E77" s="21"/>
      <c r="F77" s="23"/>
      <c r="G77" s="24"/>
      <c r="H77" s="24"/>
      <c r="I77" s="24"/>
      <c r="J77" s="24"/>
      <c r="K77" s="24"/>
      <c r="L77" s="41" t="str">
        <f t="shared" si="5"/>
        <v/>
      </c>
      <c r="M77" s="24"/>
      <c r="N77" s="24"/>
      <c r="O77" s="24"/>
      <c r="P77" s="24"/>
      <c r="Q77" s="24"/>
      <c r="R77" s="24"/>
      <c r="S77" s="24"/>
      <c r="T77" s="41" t="str">
        <f t="shared" si="6"/>
        <v/>
      </c>
      <c r="U77" s="24"/>
      <c r="V77" s="24"/>
      <c r="W77" s="24"/>
      <c r="X77" s="24"/>
      <c r="Y77" s="24"/>
      <c r="Z77" s="24"/>
      <c r="AA77" s="24"/>
      <c r="AB77" s="41" t="str">
        <f t="shared" si="7"/>
        <v/>
      </c>
      <c r="AC77" s="24"/>
      <c r="AD77" s="24"/>
      <c r="AE77" s="24"/>
      <c r="AF77" s="24"/>
      <c r="AG77" s="24"/>
      <c r="AH77" s="24"/>
      <c r="AI77" s="24"/>
      <c r="AJ77" s="41" t="str">
        <f t="shared" si="8"/>
        <v/>
      </c>
      <c r="AK77" s="24"/>
      <c r="AL77" s="41" t="str">
        <f t="shared" si="9"/>
        <v/>
      </c>
    </row>
    <row r="78" spans="1:38" hidden="1" x14ac:dyDescent="0.25">
      <c r="A78" s="45"/>
      <c r="B78" s="45"/>
      <c r="C78" s="22"/>
      <c r="D78" s="23"/>
      <c r="E78" s="21"/>
      <c r="F78" s="23"/>
      <c r="G78" s="24"/>
      <c r="H78" s="24"/>
      <c r="I78" s="24"/>
      <c r="J78" s="24"/>
      <c r="K78" s="24"/>
      <c r="L78" s="41" t="str">
        <f t="shared" si="5"/>
        <v/>
      </c>
      <c r="M78" s="24"/>
      <c r="N78" s="24"/>
      <c r="O78" s="24"/>
      <c r="P78" s="24"/>
      <c r="Q78" s="24"/>
      <c r="R78" s="24"/>
      <c r="S78" s="24"/>
      <c r="T78" s="41" t="str">
        <f t="shared" si="6"/>
        <v/>
      </c>
      <c r="U78" s="24"/>
      <c r="V78" s="24"/>
      <c r="W78" s="24"/>
      <c r="X78" s="24"/>
      <c r="Y78" s="24"/>
      <c r="Z78" s="24"/>
      <c r="AA78" s="24"/>
      <c r="AB78" s="41" t="str">
        <f t="shared" si="7"/>
        <v/>
      </c>
      <c r="AC78" s="24"/>
      <c r="AD78" s="24"/>
      <c r="AE78" s="24"/>
      <c r="AF78" s="24"/>
      <c r="AG78" s="24"/>
      <c r="AH78" s="24"/>
      <c r="AI78" s="24"/>
      <c r="AJ78" s="41" t="str">
        <f t="shared" si="8"/>
        <v/>
      </c>
      <c r="AK78" s="24"/>
      <c r="AL78" s="41" t="str">
        <f t="shared" si="9"/>
        <v/>
      </c>
    </row>
    <row r="79" spans="1:38" hidden="1" x14ac:dyDescent="0.25">
      <c r="A79" s="45"/>
      <c r="B79" s="45"/>
      <c r="C79" s="22"/>
      <c r="D79" s="23"/>
      <c r="E79" s="21"/>
      <c r="F79" s="23"/>
      <c r="G79" s="24"/>
      <c r="H79" s="24"/>
      <c r="I79" s="24"/>
      <c r="J79" s="24"/>
      <c r="K79" s="24"/>
      <c r="L79" s="41" t="str">
        <f t="shared" si="5"/>
        <v/>
      </c>
      <c r="M79" s="24"/>
      <c r="N79" s="24"/>
      <c r="O79" s="24"/>
      <c r="P79" s="24"/>
      <c r="Q79" s="24"/>
      <c r="R79" s="24"/>
      <c r="S79" s="24"/>
      <c r="T79" s="41" t="str">
        <f t="shared" si="6"/>
        <v/>
      </c>
      <c r="U79" s="24"/>
      <c r="V79" s="24"/>
      <c r="W79" s="24"/>
      <c r="X79" s="24"/>
      <c r="Y79" s="24"/>
      <c r="Z79" s="24"/>
      <c r="AA79" s="24"/>
      <c r="AB79" s="41" t="str">
        <f t="shared" si="7"/>
        <v/>
      </c>
      <c r="AC79" s="24"/>
      <c r="AD79" s="24"/>
      <c r="AE79" s="24"/>
      <c r="AF79" s="24"/>
      <c r="AG79" s="24"/>
      <c r="AH79" s="24"/>
      <c r="AI79" s="24"/>
      <c r="AJ79" s="41" t="str">
        <f t="shared" si="8"/>
        <v/>
      </c>
      <c r="AK79" s="24"/>
      <c r="AL79" s="41" t="str">
        <f t="shared" si="9"/>
        <v/>
      </c>
    </row>
    <row r="80" spans="1:38" hidden="1" x14ac:dyDescent="0.25">
      <c r="A80" s="45"/>
      <c r="B80" s="45"/>
      <c r="C80" s="22"/>
      <c r="D80" s="23"/>
      <c r="E80" s="21"/>
      <c r="F80" s="23"/>
      <c r="G80" s="24"/>
      <c r="H80" s="24"/>
      <c r="I80" s="24"/>
      <c r="J80" s="24"/>
      <c r="K80" s="24"/>
      <c r="L80" s="41" t="str">
        <f t="shared" si="5"/>
        <v/>
      </c>
      <c r="M80" s="24"/>
      <c r="N80" s="24"/>
      <c r="O80" s="24"/>
      <c r="P80" s="24"/>
      <c r="Q80" s="24"/>
      <c r="R80" s="24"/>
      <c r="S80" s="24"/>
      <c r="T80" s="41" t="str">
        <f t="shared" si="6"/>
        <v/>
      </c>
      <c r="U80" s="24"/>
      <c r="V80" s="24"/>
      <c r="W80" s="24"/>
      <c r="X80" s="24"/>
      <c r="Y80" s="24"/>
      <c r="Z80" s="24"/>
      <c r="AA80" s="24"/>
      <c r="AB80" s="41" t="str">
        <f t="shared" si="7"/>
        <v/>
      </c>
      <c r="AC80" s="24"/>
      <c r="AD80" s="24"/>
      <c r="AE80" s="24"/>
      <c r="AF80" s="24"/>
      <c r="AG80" s="24"/>
      <c r="AH80" s="24"/>
      <c r="AI80" s="24"/>
      <c r="AJ80" s="41" t="str">
        <f t="shared" si="8"/>
        <v/>
      </c>
      <c r="AK80" s="24"/>
      <c r="AL80" s="41" t="str">
        <f t="shared" si="9"/>
        <v/>
      </c>
    </row>
    <row r="81" spans="1:38" hidden="1" x14ac:dyDescent="0.25">
      <c r="A81" s="45"/>
      <c r="B81" s="45"/>
      <c r="C81" s="22"/>
      <c r="D81" s="23"/>
      <c r="E81" s="21"/>
      <c r="F81" s="23"/>
      <c r="G81" s="24"/>
      <c r="H81" s="24"/>
      <c r="I81" s="24"/>
      <c r="J81" s="24"/>
      <c r="K81" s="24"/>
      <c r="L81" s="41" t="str">
        <f t="shared" si="5"/>
        <v/>
      </c>
      <c r="M81" s="24"/>
      <c r="N81" s="24"/>
      <c r="O81" s="24"/>
      <c r="P81" s="24"/>
      <c r="Q81" s="24"/>
      <c r="R81" s="24"/>
      <c r="S81" s="24"/>
      <c r="T81" s="41" t="str">
        <f t="shared" si="6"/>
        <v/>
      </c>
      <c r="U81" s="24"/>
      <c r="V81" s="24"/>
      <c r="W81" s="24"/>
      <c r="X81" s="24"/>
      <c r="Y81" s="24"/>
      <c r="Z81" s="24"/>
      <c r="AA81" s="24"/>
      <c r="AB81" s="41" t="str">
        <f t="shared" si="7"/>
        <v/>
      </c>
      <c r="AC81" s="24"/>
      <c r="AD81" s="24"/>
      <c r="AE81" s="24"/>
      <c r="AF81" s="24"/>
      <c r="AG81" s="24"/>
      <c r="AH81" s="24"/>
      <c r="AI81" s="24"/>
      <c r="AJ81" s="41" t="str">
        <f t="shared" si="8"/>
        <v/>
      </c>
      <c r="AK81" s="24"/>
      <c r="AL81" s="41" t="str">
        <f t="shared" si="9"/>
        <v/>
      </c>
    </row>
    <row r="82" spans="1:38" hidden="1" x14ac:dyDescent="0.25">
      <c r="A82" s="6" t="str">
        <f t="array" ref="A82">IF($A$1="", "", IFERROR(IF(ROWS($A$6:A82) &gt; $AM$1, "", INDEX(#REF!, SMALL(IF(#REF!=$A$1, ROW(#REF!)-ROW(#REF!)+1), ROWS(A$6:A82)))), ""))</f>
        <v/>
      </c>
      <c r="B82" s="6"/>
      <c r="C82" s="7" t="str">
        <f t="array" ref="C82">IFERROR(IF(ROWS($A$6:C82) &gt; $AM$1, "", INDEX(#REF!, SMALL(IF(#REF!=$A$1, ROW(#REF!)-ROW(#REF!)+1), ROWS(C$6:C82)))), "")</f>
        <v/>
      </c>
      <c r="D82" s="6" t="str">
        <f t="array" ref="D82">IFERROR(UPPER(IF(ROWS($A$6:D82) &gt; $AM$1, "", INDEX(#REF!, SMALL(IF(#REF!=$A$1, ROW(#REF!)-ROW(#REF!)+1), ROWS(D$6:D82))))), "")</f>
        <v/>
      </c>
      <c r="E82" s="6" t="str">
        <f t="array" ref="E82">IFERROR(IF(UPPER(IF(ROWS($A$6:E82) &gt; $AM$1, "", INDEX(#REF!, SMALL(IF(#REF!=$A$1, ROW(#REF!)-ROW(#REF!)+1), ROWS(E$6:E82))))) = "YES", "IC", ""), "")</f>
        <v/>
      </c>
      <c r="F82" s="6" t="str">
        <f t="array" ref="F82">IFERROR(UPPER(IF(ROWS($A$6:F82) &gt; $AM$1, "", INDEX(#REF!, SMALL(IF(#REF!=$A$1, ROW(#REF!)-ROW(#REF!)+1), ROWS(F$6:F82))))), "")</f>
        <v/>
      </c>
    </row>
  </sheetData>
  <sheetProtection algorithmName="SHA-512" hashValue="a3sS7F8pqAxkrEkzQqkJ6hBs0bV8nu7FvwVlNGhS61DGOfrKVb9OmIy0BK2uSwopKvORBakJIdUFXC18+MduVQ==" saltValue="vX3HzEq/XCENPfgqodIB7Q==" spinCount="100000" sheet="1" objects="1" scenarios="1" formatCells="0" formatColumns="0" formatRows="0"/>
  <autoFilter ref="A5:F5"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1">
    <cfRule type="expression" dxfId="11" priority="59">
      <formula>$A6&lt;&gt;""</formula>
    </cfRule>
  </conditionalFormatting>
  <conditionalFormatting sqref="A6:A80">
    <cfRule type="expression" dxfId="10" priority="58">
      <formula>$A6&lt;&gt;""</formula>
    </cfRule>
  </conditionalFormatting>
  <conditionalFormatting sqref="A6:N81">
    <cfRule type="expression" dxfId="9" priority="62">
      <formula>AND($A6 &lt;&gt; "", ISODD(ROW()))</formula>
    </cfRule>
  </conditionalFormatting>
  <conditionalFormatting sqref="A6:AL81">
    <cfRule type="expression" dxfId="8" priority="1">
      <formula>AND($A6&lt;&gt;"", ISEVEN(ROW()))</formula>
    </cfRule>
  </conditionalFormatting>
  <conditionalFormatting sqref="B4">
    <cfRule type="expression" dxfId="7" priority="84">
      <formula>$B$4 ="INVALID COUNTY CODE"</formula>
    </cfRule>
  </conditionalFormatting>
  <conditionalFormatting sqref="G6:N81">
    <cfRule type="expression" dxfId="6" priority="61">
      <formula>$A6 &lt;&gt; ""</formula>
    </cfRule>
  </conditionalFormatting>
  <conditionalFormatting sqref="O6:S81 W6:AA81">
    <cfRule type="expression" dxfId="5" priority="56">
      <formula>$A6&lt;&gt;""</formula>
    </cfRule>
    <cfRule type="expression" dxfId="4" priority="57">
      <formula>AND($A6&lt;&gt;"", ISODD(ROW()))</formula>
    </cfRule>
  </conditionalFormatting>
  <conditionalFormatting sqref="T6:V81">
    <cfRule type="expression" dxfId="3" priority="29">
      <formula>$A6 &lt;&gt; ""</formula>
    </cfRule>
    <cfRule type="expression" dxfId="2" priority="30">
      <formula>AND($A6 &lt;&gt; "", ISODD(ROW()))</formula>
    </cfRule>
  </conditionalFormatting>
  <conditionalFormatting sqref="AB6:AL81">
    <cfRule type="expression" dxfId="1" priority="2">
      <formula>$A6 &lt;&gt; ""</formula>
    </cfRule>
    <cfRule type="expression" dxfId="0" priority="3">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9FF945B-5F61-410A-8708-8840736FAE98}">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DE074692-93FE-40D8-8BB3-86B3F10C4410}">
      <formula1>AND($A6 &lt;&gt; "", G6 &gt;= 0, ISNUMBER(G6))</formula1>
    </dataValidation>
    <dataValidation type="custom" allowBlank="1" showInputMessage="1" showErrorMessage="1" errorTitle="Invalid Entry" error="Only numeric values may be recorded here." sqref="M6:M81 U6:U81 AC6:AC81" xr:uid="{4D39EE50-3C50-4F72-A8EC-A06D860A9D60}">
      <formula1>AND($A6 &lt;&gt; "", ISNUMBER(M6))</formula1>
    </dataValidation>
    <dataValidation type="custom" allowBlank="1" showInputMessage="1" showErrorMessage="1" sqref="O82:AD1048576" xr:uid="{A8C6251C-7E41-48BD-8243-A3CD588C268F}">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653AF7B-A1D1-4D2A-A0A8-2F1B5AC5173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7D67F2E5-3726-453E-870E-93F95D6DA4A5}"/>
    <dataValidation allowBlank="1" showInputMessage="1" showErrorMessage="1" promptTitle="Help - Reclassification" prompt="For property that was classified in 2013, 2014, or 2015 as real or utility personal, but in 2025 is classified as commercial personal or industrial personal, exclude the 2025 taxable values and record the modifications in this column." sqref="AK5" xr:uid="{82B8FA3C-702D-44FD-BA2A-B5062BDD00E8}"/>
    <dataValidation errorStyle="information" allowBlank="1" showInputMessage="1" showErrorMessage="1" promptTitle="Help - Reclassification" prompt="For property that was classified in 2015 as commercial personal or industrial personal, but in 2025 is classified as real or utility personal, exclude the 2015 taxable values and record the modifications in this column. You must also submit Form 5658." sqref="AD5" xr:uid="{01F157E3-9A64-4D3B-9B9B-D1B327A332C2}"/>
    <dataValidation allowBlank="1" showInputMessage="1" showErrorMessage="1" promptTitle="Help - Boundary Changes" prompt="For property that was assessed in 2015 in a municipality other than the one in which it is assessed in 2025, modify the 2015 taxable values accordingly and record the modifications in this column. You must also submit Form 5658." sqref="AC5" xr:uid="{672E3380-078D-4962-9F7F-AC955CC7748F}"/>
    <dataValidation errorStyle="information" allowBlank="1" showInputMessage="1" showErrorMessage="1" promptTitle="Help - Reclassification" prompt="For property that was classified in 2014 as commercial personal or industrial personal, but in 2025 is classified as real or utility personal, exclude the 2014 taxable values and record the modifications in this column. You must also submit Form 5658." sqref="V5" xr:uid="{3392E2A9-3544-443A-AB49-4A4B9FAC1360}"/>
    <dataValidation allowBlank="1" showInputMessage="1" showErrorMessage="1" promptTitle="Help - Boundary Changes" prompt="For property that was assessed in 2014 in a municipality other than the one in which it is assessed in 2025, modify the 2014 taxable values accordingly and record the modifications in this column. You must also submit Form 5658." sqref="U5" xr:uid="{0D1C5D53-BD08-4087-BAB4-A36AD0C6D8A8}"/>
    <dataValidation errorStyle="information" allowBlank="1" showInputMessage="1" showErrorMessage="1" promptTitle="Help - Reclassification" prompt="For property that was classified in 2013 as commercial personal or industrial personal, but in 2025 is classified as real or utility personal, exclude the 2013 taxable values and record the modifications in this column. You must also submit Form 5658." sqref="N5" xr:uid="{2628721F-52BF-4E76-A91E-2A7BF9B849F4}"/>
    <dataValidation allowBlank="1" showInputMessage="1" showErrorMessage="1" promptTitle="Help - Boundary Changes" prompt="For property that was assessed in 2013 in a municipality other than the one in which it is assessed in 2025, modify the 2013 taxable values accordingly and record the modifications in this column. You must also submit Form 5658." sqref="M5" xr:uid="{391B9D83-22BB-487A-B43B-D24BC1A2B79B}"/>
  </dataValidations>
  <printOptions horizontalCentered="1"/>
  <pageMargins left="0.25" right="0.25" top="0.5" bottom="0.5" header="0.3" footer="0.3"/>
  <pageSetup scale="25" fitToWidth="2" fitToHeight="0" orientation="landscape" cellComments="atEnd" r:id="rId2"/>
  <colBreaks count="1" manualBreakCount="1">
    <brk id="14" max="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G23" sqref="G23:G29"/>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5</v>
      </c>
      <c r="B1" t="s">
        <v>24</v>
      </c>
      <c r="C1" t="s">
        <v>6</v>
      </c>
      <c r="D1" t="s">
        <v>23</v>
      </c>
      <c r="E1" t="s">
        <v>25</v>
      </c>
      <c r="F1" t="s">
        <v>26</v>
      </c>
      <c r="G1" t="s">
        <v>27</v>
      </c>
      <c r="H1" t="s">
        <v>32</v>
      </c>
      <c r="I1" t="s">
        <v>30</v>
      </c>
      <c r="J1" t="s">
        <v>28</v>
      </c>
      <c r="K1" t="s">
        <v>22</v>
      </c>
      <c r="L1" t="s">
        <v>7</v>
      </c>
      <c r="M1" t="s">
        <v>8</v>
      </c>
      <c r="N1" t="s">
        <v>9</v>
      </c>
      <c r="O1" t="s">
        <v>11</v>
      </c>
      <c r="P1" t="s">
        <v>12</v>
      </c>
      <c r="Q1" t="s">
        <v>13</v>
      </c>
      <c r="R1" t="s">
        <v>14</v>
      </c>
      <c r="S1" t="s">
        <v>31</v>
      </c>
      <c r="T1" t="s">
        <v>10</v>
      </c>
      <c r="U1" t="s">
        <v>33</v>
      </c>
      <c r="V1" t="s">
        <v>15</v>
      </c>
      <c r="W1" t="s">
        <v>16</v>
      </c>
      <c r="X1" t="s">
        <v>18</v>
      </c>
      <c r="Y1" t="s">
        <v>19</v>
      </c>
      <c r="Z1" t="s">
        <v>20</v>
      </c>
      <c r="AA1" t="s">
        <v>21</v>
      </c>
      <c r="AB1" t="s">
        <v>17</v>
      </c>
    </row>
    <row r="2" spans="1:28" x14ac:dyDescent="0.25">
      <c r="A2" t="str">
        <f>Export!A4</f>
        <v>73</v>
      </c>
      <c r="B2" t="str">
        <f>Export!B4</f>
        <v>73110</v>
      </c>
      <c r="C2" t="str">
        <f>Export!C4</f>
        <v>CHESANING UNION SCHOOLS</v>
      </c>
      <c r="D2" t="str">
        <f>Export!D4</f>
        <v>SCHOOL DISTRICT</v>
      </c>
      <c r="E2" t="str">
        <f>Export!E4</f>
        <v/>
      </c>
      <c r="F2" t="str">
        <f>Export!F4</f>
        <v>SAGINAW</v>
      </c>
      <c r="G2" t="str">
        <f>Export!G4</f>
        <v>73000</v>
      </c>
      <c r="H2" t="str">
        <f>Export!H4</f>
        <v>WORKSHEET 2</v>
      </c>
      <c r="I2">
        <f>Export!I4</f>
        <v>6369702</v>
      </c>
      <c r="J2">
        <f>Export!J4</f>
        <v>1067700</v>
      </c>
      <c r="K2">
        <f>Export!N4</f>
        <v>7549702</v>
      </c>
      <c r="L2">
        <f>Export!P4</f>
        <v>0</v>
      </c>
      <c r="R2">
        <f>IF($A2 = "", "", SUM(M2:Q2))</f>
        <v>0</v>
      </c>
      <c r="S2">
        <f>IF($A2 = "", "", Export!W4)</f>
        <v>0</v>
      </c>
      <c r="T2">
        <f>IF($A2 = "", "", Export!X4)</f>
        <v>0</v>
      </c>
      <c r="U2">
        <f>IF($A2="","", R2 - (S2 - T2))</f>
        <v>0</v>
      </c>
      <c r="V2">
        <f>IF($A2 = "", "", Export!Y4)</f>
        <v>4416000</v>
      </c>
      <c r="W2">
        <f>IF($A2 = "", "", Export!Z4)</f>
        <v>1551700</v>
      </c>
      <c r="X2">
        <f>IF($A2 = "", "", Export!AA4)</f>
        <v>0</v>
      </c>
      <c r="Y2">
        <f>IF($A2 = "", "", Export!AB4)</f>
        <v>314400</v>
      </c>
      <c r="Z2">
        <f>IF($A2 = "", "", Export!AC4)</f>
        <v>0</v>
      </c>
      <c r="AA2">
        <f>IF($A2 = "", "", Export!AD4)</f>
        <v>6282100</v>
      </c>
      <c r="AB2">
        <f>IF($A2 = "", "", Export!AE4)</f>
        <v>0</v>
      </c>
    </row>
    <row r="3" spans="1:28" x14ac:dyDescent="0.25">
      <c r="A3" t="str">
        <f>Export!A5</f>
        <v>73</v>
      </c>
      <c r="B3" t="str">
        <f>Export!B5</f>
        <v>73170</v>
      </c>
      <c r="C3" t="str">
        <f>Export!C5</f>
        <v>BIRCH RUN AREA SCHOOLS</v>
      </c>
      <c r="D3" t="str">
        <f>Export!D5</f>
        <v>SCHOOL DISTRICT</v>
      </c>
      <c r="E3" t="str">
        <f>Export!E5</f>
        <v/>
      </c>
      <c r="F3" t="str">
        <f>Export!F5</f>
        <v>SAGINAW</v>
      </c>
      <c r="G3" t="str">
        <f>Export!G5</f>
        <v>73000</v>
      </c>
      <c r="H3" t="str">
        <f>Export!H5</f>
        <v>WORKSHEET 2</v>
      </c>
      <c r="I3">
        <f>Export!I5</f>
        <v>12521780</v>
      </c>
      <c r="J3">
        <f>Export!J5</f>
        <v>159600</v>
      </c>
      <c r="K3">
        <f>Export!N5</f>
        <v>12782780</v>
      </c>
      <c r="L3">
        <f>Export!P5</f>
        <v>0</v>
      </c>
      <c r="R3">
        <f t="shared" ref="R3:R66" si="0">IF($A3 = "", "", SUM(M3:Q3))</f>
        <v>0</v>
      </c>
      <c r="S3">
        <f>IF($A3 = "", "", Export!W5)</f>
        <v>0</v>
      </c>
      <c r="T3">
        <f>IF($A3 = "", "", Export!X5)</f>
        <v>0</v>
      </c>
      <c r="U3">
        <f>IF($A3="","", R3 - (S3 - T3))</f>
        <v>0</v>
      </c>
      <c r="V3">
        <f>IF($A3 = "", "", Export!Y5)</f>
        <v>11752600</v>
      </c>
      <c r="W3">
        <f>IF($A3 = "", "", Export!Z5)</f>
        <v>155100</v>
      </c>
      <c r="X3">
        <f>IF($A3 = "", "", Export!AA5)</f>
        <v>0</v>
      </c>
      <c r="Y3">
        <f>IF($A3 = "", "", Export!AB5)</f>
        <v>105900</v>
      </c>
      <c r="Z3">
        <f>IF($A3 = "", "", Export!AC5)</f>
        <v>0</v>
      </c>
      <c r="AA3">
        <f>IF($A3 = "", "", Export!AD5)</f>
        <v>12013600</v>
      </c>
      <c r="AB3">
        <f>IF($A3 = "", "", Export!AE5)</f>
        <v>0</v>
      </c>
    </row>
    <row r="4" spans="1:28" x14ac:dyDescent="0.25">
      <c r="A4" t="str">
        <f>Export!A6</f>
        <v>73</v>
      </c>
      <c r="B4" t="str">
        <f>Export!B6</f>
        <v>73190</v>
      </c>
      <c r="C4" t="str">
        <f>Export!C6</f>
        <v>FRANKENMUTH SCHOOL DISTRICT</v>
      </c>
      <c r="D4" t="str">
        <f>Export!D6</f>
        <v>SCHOOL DISTRICT</v>
      </c>
      <c r="E4" t="str">
        <f>Export!E6</f>
        <v/>
      </c>
      <c r="F4" t="str">
        <f>Export!F6</f>
        <v>SAGINAW</v>
      </c>
      <c r="G4" t="str">
        <f>Export!G6</f>
        <v>73000</v>
      </c>
      <c r="H4" t="str">
        <f>Export!H6</f>
        <v>WORKSHEET 2</v>
      </c>
      <c r="I4">
        <f>Export!I6</f>
        <v>17693300</v>
      </c>
      <c r="J4">
        <f>Export!J6</f>
        <v>1989700</v>
      </c>
      <c r="K4">
        <f>Export!N6</f>
        <v>21223800</v>
      </c>
      <c r="L4">
        <f>Export!P6</f>
        <v>0</v>
      </c>
      <c r="R4">
        <f t="shared" si="0"/>
        <v>0</v>
      </c>
      <c r="S4">
        <f>IF($A4 = "", "", Export!W6)</f>
        <v>0</v>
      </c>
      <c r="T4">
        <f>IF($A4 = "", "", Export!X6)</f>
        <v>0</v>
      </c>
      <c r="U4">
        <f t="shared" ref="U4:U67" si="1">IF($A4="","", R4 - (S4 - T4))</f>
        <v>0</v>
      </c>
      <c r="V4">
        <f>IF($A4 = "", "", Export!Y6)</f>
        <v>18613200</v>
      </c>
      <c r="W4">
        <f>IF($A4 = "", "", Export!Z6)</f>
        <v>2233400</v>
      </c>
      <c r="X4">
        <f>IF($A4 = "", "", Export!AA6)</f>
        <v>0</v>
      </c>
      <c r="Y4">
        <f>IF($A4 = "", "", Export!AB6)</f>
        <v>1540300</v>
      </c>
      <c r="Z4">
        <f>IF($A4 = "", "", Export!AC6)</f>
        <v>0</v>
      </c>
      <c r="AA4">
        <f>IF($A4 = "", "", Export!AD6)</f>
        <v>22386900</v>
      </c>
      <c r="AB4">
        <f>IF($A4 = "", "", Export!AE6)</f>
        <v>0</v>
      </c>
    </row>
    <row r="5" spans="1:28" x14ac:dyDescent="0.25">
      <c r="A5" t="str">
        <f>Export!A7</f>
        <v>73</v>
      </c>
      <c r="B5" t="str">
        <f>Export!B7</f>
        <v>73200</v>
      </c>
      <c r="C5" t="str">
        <f>Export!C7</f>
        <v>FREELAND COMMUNITY SCHOOL DISTRICT</v>
      </c>
      <c r="D5" t="str">
        <f>Export!D7</f>
        <v>SCHOOL DISTRICT</v>
      </c>
      <c r="E5" t="str">
        <f>Export!E7</f>
        <v/>
      </c>
      <c r="F5" t="str">
        <f>Export!F7</f>
        <v>SAGINAW</v>
      </c>
      <c r="G5" t="str">
        <f>Export!G7</f>
        <v>73000</v>
      </c>
      <c r="H5" t="str">
        <f>Export!H7</f>
        <v>WORKSHEET 2</v>
      </c>
      <c r="I5">
        <f>Export!I7</f>
        <v>5384350</v>
      </c>
      <c r="J5">
        <f>Export!J7</f>
        <v>1006500</v>
      </c>
      <c r="K5">
        <f>Export!N7</f>
        <v>7394700</v>
      </c>
      <c r="L5">
        <f>Export!P7</f>
        <v>0</v>
      </c>
      <c r="R5">
        <f t="shared" si="0"/>
        <v>0</v>
      </c>
      <c r="S5">
        <f>IF($A5 = "", "", Export!W7)</f>
        <v>0</v>
      </c>
      <c r="T5">
        <f>IF($A5 = "", "", Export!X7)</f>
        <v>0</v>
      </c>
      <c r="U5">
        <f t="shared" si="1"/>
        <v>0</v>
      </c>
      <c r="V5">
        <f>IF($A5 = "", "", Export!Y7)</f>
        <v>4543300</v>
      </c>
      <c r="W5">
        <f>IF($A5 = "", "", Export!Z7)</f>
        <v>856400</v>
      </c>
      <c r="X5">
        <f>IF($A5 = "", "", Export!AA7)</f>
        <v>0</v>
      </c>
      <c r="Y5">
        <f>IF($A5 = "", "", Export!AB7)</f>
        <v>496650</v>
      </c>
      <c r="Z5">
        <f>IF($A5 = "", "", Export!AC7)</f>
        <v>0</v>
      </c>
      <c r="AA5">
        <f>IF($A5 = "", "", Export!AD7)</f>
        <v>5896350</v>
      </c>
      <c r="AB5">
        <f>IF($A5 = "", "", Export!AE7)</f>
        <v>0</v>
      </c>
    </row>
    <row r="6" spans="1:28" x14ac:dyDescent="0.25">
      <c r="A6" t="str">
        <f>Export!A8</f>
        <v>73</v>
      </c>
      <c r="B6" t="str">
        <f>Export!B8</f>
        <v>73210</v>
      </c>
      <c r="C6" t="str">
        <f>Export!C8</f>
        <v>HEMLOCK PUBLIC SCHOOL DISTRICT</v>
      </c>
      <c r="D6" t="str">
        <f>Export!D8</f>
        <v>SCHOOL DISTRICT</v>
      </c>
      <c r="E6" t="str">
        <f>Export!E8</f>
        <v/>
      </c>
      <c r="F6" t="str">
        <f>Export!F8</f>
        <v>SAGINAW</v>
      </c>
      <c r="G6" t="str">
        <f>Export!G8</f>
        <v>73000</v>
      </c>
      <c r="H6" t="str">
        <f>Export!H8</f>
        <v>WORKSHEET 2</v>
      </c>
      <c r="I6">
        <f>Export!I8</f>
        <v>5849100</v>
      </c>
      <c r="J6">
        <f>Export!J8</f>
        <v>94402500</v>
      </c>
      <c r="K6">
        <f>Export!N8</f>
        <v>103327600</v>
      </c>
      <c r="L6">
        <f>Export!P8</f>
        <v>0</v>
      </c>
      <c r="R6">
        <f t="shared" si="0"/>
        <v>0</v>
      </c>
      <c r="S6">
        <f>IF($A6 = "", "", Export!W8)</f>
        <v>0</v>
      </c>
      <c r="T6">
        <f>IF($A6 = "", "", Export!X8)</f>
        <v>0</v>
      </c>
      <c r="U6">
        <f t="shared" si="1"/>
        <v>0</v>
      </c>
      <c r="V6">
        <f>IF($A6 = "", "", Export!Y8)</f>
        <v>4915200</v>
      </c>
      <c r="W6">
        <f>IF($A6 = "", "", Export!Z8)</f>
        <v>79402200</v>
      </c>
      <c r="X6">
        <f>IF($A6 = "", "", Export!AA8)</f>
        <v>0</v>
      </c>
      <c r="Y6">
        <f>IF($A6 = "", "", Export!AB8)</f>
        <v>3839050</v>
      </c>
      <c r="Z6">
        <f>IF($A6 = "", "", Export!AC8)</f>
        <v>0</v>
      </c>
      <c r="AA6">
        <f>IF($A6 = "", "", Export!AD8)</f>
        <v>88156450</v>
      </c>
      <c r="AB6">
        <f>IF($A6 = "", "", Export!AE8)</f>
        <v>0</v>
      </c>
    </row>
    <row r="7" spans="1:28" x14ac:dyDescent="0.25">
      <c r="A7" t="str">
        <f>Export!A9</f>
        <v>73</v>
      </c>
      <c r="B7" t="str">
        <f>Export!B9</f>
        <v>73230</v>
      </c>
      <c r="C7" t="str">
        <f>Export!C9</f>
        <v>MERRILL COMMUNITY SCHOOLS</v>
      </c>
      <c r="D7" t="str">
        <f>Export!D9</f>
        <v>SCHOOL DISTRICT</v>
      </c>
      <c r="E7" t="str">
        <f>Export!E9</f>
        <v/>
      </c>
      <c r="F7" t="str">
        <f>Export!F9</f>
        <v>SAGINAW</v>
      </c>
      <c r="G7" t="str">
        <f>Export!G9</f>
        <v>73000</v>
      </c>
      <c r="H7" t="str">
        <f>Export!H9</f>
        <v>WORKSHEET 2</v>
      </c>
      <c r="I7">
        <f>Export!I9</f>
        <v>1818950</v>
      </c>
      <c r="J7">
        <f>Export!J9</f>
        <v>8504600</v>
      </c>
      <c r="K7">
        <f>Export!N9</f>
        <v>13502400</v>
      </c>
      <c r="L7">
        <f>Export!P9</f>
        <v>0</v>
      </c>
      <c r="R7">
        <f t="shared" si="0"/>
        <v>0</v>
      </c>
      <c r="S7">
        <f>IF($A7 = "", "", Export!W9)</f>
        <v>0</v>
      </c>
      <c r="T7">
        <f>IF($A7 = "", "", Export!X9)</f>
        <v>0</v>
      </c>
      <c r="U7">
        <f t="shared" si="1"/>
        <v>0</v>
      </c>
      <c r="V7">
        <f>IF($A7 = "", "", Export!Y9)</f>
        <v>1640750</v>
      </c>
      <c r="W7">
        <f>IF($A7 = "", "", Export!Z9)</f>
        <v>9257500</v>
      </c>
      <c r="X7">
        <f>IF($A7 = "", "", Export!AA9)</f>
        <v>0</v>
      </c>
      <c r="Y7">
        <f>IF($A7 = "", "", Export!AB9)</f>
        <v>2524600</v>
      </c>
      <c r="Z7">
        <f>IF($A7 = "", "", Export!AC9)</f>
        <v>0</v>
      </c>
      <c r="AA7">
        <f>IF($A7 = "", "", Export!AD9)</f>
        <v>13422850</v>
      </c>
      <c r="AB7">
        <f>IF($A7 = "", "", Export!AE9)</f>
        <v>0</v>
      </c>
    </row>
    <row r="8" spans="1:28" x14ac:dyDescent="0.25">
      <c r="A8" t="str">
        <f>Export!A10</f>
        <v>73</v>
      </c>
      <c r="B8" t="str">
        <f>Export!B10</f>
        <v>73000</v>
      </c>
      <c r="C8" t="str">
        <f>Export!C10</f>
        <v>SAGINAW ISD</v>
      </c>
      <c r="D8" t="str">
        <f>Export!D10</f>
        <v>INTERMEDIATE SCHOOL DISTRICT</v>
      </c>
      <c r="E8" t="str">
        <f>Export!E10</f>
        <v/>
      </c>
      <c r="F8" t="str">
        <f>Export!F10</f>
        <v>SAGINAW</v>
      </c>
      <c r="G8" t="str">
        <f>Export!G10</f>
        <v>73000</v>
      </c>
      <c r="H8" t="str">
        <f>Export!H10</f>
        <v>WORKSHEET 2</v>
      </c>
      <c r="I8">
        <f>Export!I10</f>
        <v>189594732</v>
      </c>
      <c r="J8">
        <f>Export!J10</f>
        <v>213826250</v>
      </c>
      <c r="K8">
        <f>Export!N10</f>
        <v>419492082</v>
      </c>
      <c r="L8">
        <f>Export!P10</f>
        <v>0</v>
      </c>
      <c r="R8">
        <f t="shared" si="0"/>
        <v>0</v>
      </c>
      <c r="S8">
        <f>IF($A8 = "", "", Export!W10)</f>
        <v>0</v>
      </c>
      <c r="T8">
        <f>IF($A8 = "", "", Export!X10)</f>
        <v>0</v>
      </c>
      <c r="U8">
        <f t="shared" si="1"/>
        <v>0</v>
      </c>
      <c r="V8">
        <f>IF($A8 = "", "", Export!Y10)</f>
        <v>173491700</v>
      </c>
      <c r="W8">
        <f>IF($A8 = "", "", Export!Z10)</f>
        <v>180670750</v>
      </c>
      <c r="X8">
        <f>IF($A8 = "", "", Export!AA10)</f>
        <v>0</v>
      </c>
      <c r="Y8">
        <f>IF($A8 = "", "", Export!AB10)</f>
        <v>21062795</v>
      </c>
      <c r="Z8">
        <f>IF($A8 = "", "", Export!AC10)</f>
        <v>0</v>
      </c>
      <c r="AA8">
        <f>IF($A8 = "", "", Export!AD10)</f>
        <v>375225245</v>
      </c>
      <c r="AB8">
        <f>IF($A8 = "", "", Export!AE10)</f>
        <v>0</v>
      </c>
    </row>
    <row r="9" spans="1:28" x14ac:dyDescent="0.25">
      <c r="A9" t="str">
        <f>Export!A11</f>
        <v>73</v>
      </c>
      <c r="B9" t="str">
        <f>Export!B11</f>
        <v>09600</v>
      </c>
      <c r="C9" t="str">
        <f>Export!C11</f>
        <v>DELTA COMMUNITY COLLEGE</v>
      </c>
      <c r="D9" t="str">
        <f>Export!D11</f>
        <v>COMMUNITY COLLEGE</v>
      </c>
      <c r="E9" t="str">
        <f>Export!E11</f>
        <v/>
      </c>
      <c r="F9" t="str">
        <f>Export!F11</f>
        <v>SAGINAW</v>
      </c>
      <c r="G9" t="str">
        <f>Export!G11</f>
        <v/>
      </c>
      <c r="H9" t="str">
        <f>Export!H11</f>
        <v>WORKSHEET 2</v>
      </c>
      <c r="I9">
        <f>Export!I11</f>
        <v>339468863</v>
      </c>
      <c r="J9">
        <f>Export!J11</f>
        <v>1003042571</v>
      </c>
      <c r="K9">
        <f>Export!N11</f>
        <v>1476070723</v>
      </c>
      <c r="L9">
        <f>Export!P11</f>
        <v>0</v>
      </c>
      <c r="R9">
        <f t="shared" si="0"/>
        <v>0</v>
      </c>
      <c r="S9">
        <f>IF($A9 = "", "", Export!W11)</f>
        <v>0</v>
      </c>
      <c r="T9">
        <f>IF($A9 = "", "", Export!X11)</f>
        <v>0</v>
      </c>
      <c r="U9">
        <f t="shared" si="1"/>
        <v>0</v>
      </c>
      <c r="V9">
        <f>IF($A9 = "", "", Export!Y11)</f>
        <v>310878804</v>
      </c>
      <c r="W9">
        <f>IF($A9 = "", "", Export!Z11)</f>
        <v>956545439</v>
      </c>
      <c r="X9">
        <f>IF($A9 = "", "", Export!AA11)</f>
        <v>0</v>
      </c>
      <c r="Y9">
        <f>IF($A9 = "", "", Export!AB11)</f>
        <v>140347256.5</v>
      </c>
      <c r="Z9">
        <f>IF($A9 = "", "", Export!AC11)</f>
        <v>967500</v>
      </c>
      <c r="AA9">
        <f>IF($A9 = "", "", Export!AD11)</f>
        <v>1408738999.5</v>
      </c>
      <c r="AB9">
        <f>IF($A9 = "", "", Export!AE11)</f>
        <v>0</v>
      </c>
    </row>
    <row r="10" spans="1:28" x14ac:dyDescent="0.25">
      <c r="A10">
        <f>Export!A12</f>
        <v>0</v>
      </c>
      <c r="B10">
        <f>Export!B12</f>
        <v>0</v>
      </c>
      <c r="C10">
        <f>Export!C12</f>
        <v>0</v>
      </c>
      <c r="D10">
        <f>Export!D12</f>
        <v>0</v>
      </c>
      <c r="E10">
        <f>Export!E12</f>
        <v>0</v>
      </c>
      <c r="F10">
        <f>Export!F12</f>
        <v>0</v>
      </c>
      <c r="G10">
        <f>Export!G12</f>
        <v>0</v>
      </c>
      <c r="H10">
        <f>Export!H12</f>
        <v>0</v>
      </c>
      <c r="I10">
        <f>Export!I12</f>
        <v>0</v>
      </c>
      <c r="J10">
        <f>Export!J12</f>
        <v>0</v>
      </c>
      <c r="K10">
        <f>Export!N12</f>
        <v>0</v>
      </c>
      <c r="L10">
        <f>Export!P12</f>
        <v>0</v>
      </c>
      <c r="R10">
        <f t="shared" si="0"/>
        <v>0</v>
      </c>
      <c r="S10">
        <f>IF($A10 = "", "", Export!W12)</f>
        <v>0</v>
      </c>
      <c r="T10">
        <f>IF($A10 = "", "", Export!X12)</f>
        <v>0</v>
      </c>
      <c r="U10">
        <f t="shared" si="1"/>
        <v>0</v>
      </c>
      <c r="V10">
        <f>IF($A10 = "", "", Export!Y12)</f>
        <v>0</v>
      </c>
      <c r="W10">
        <f>IF($A10 = "", "", Export!Z12)</f>
        <v>0</v>
      </c>
      <c r="X10">
        <f>IF($A10 = "", "", Export!AA12)</f>
        <v>0</v>
      </c>
      <c r="Y10">
        <f>IF($A10 = "", "", Export!AB12)</f>
        <v>0</v>
      </c>
      <c r="Z10">
        <f>IF($A10 = "", "", Export!AC12)</f>
        <v>0</v>
      </c>
      <c r="AA10">
        <f>IF($A10 = "", "", Export!AD12)</f>
        <v>0</v>
      </c>
      <c r="AB10">
        <f>IF($A10 = "", "", Export!AE12)</f>
        <v>0</v>
      </c>
    </row>
    <row r="11" spans="1:28" x14ac:dyDescent="0.25">
      <c r="A11">
        <f>Export!A13</f>
        <v>0</v>
      </c>
      <c r="B11">
        <f>Export!B13</f>
        <v>0</v>
      </c>
      <c r="C11">
        <f>Export!C13</f>
        <v>0</v>
      </c>
      <c r="D11">
        <f>Export!D13</f>
        <v>0</v>
      </c>
      <c r="E11">
        <f>Export!E13</f>
        <v>0</v>
      </c>
      <c r="F11">
        <f>Export!F13</f>
        <v>0</v>
      </c>
      <c r="G11">
        <f>Export!G13</f>
        <v>0</v>
      </c>
      <c r="H11">
        <f>Export!H13</f>
        <v>0</v>
      </c>
      <c r="I11">
        <f>Export!I13</f>
        <v>0</v>
      </c>
      <c r="J11">
        <f>Export!J13</f>
        <v>0</v>
      </c>
      <c r="K11">
        <f>Export!N13</f>
        <v>0</v>
      </c>
      <c r="L11">
        <f>Export!P13</f>
        <v>0</v>
      </c>
      <c r="R11">
        <f t="shared" si="0"/>
        <v>0</v>
      </c>
      <c r="S11">
        <f>IF($A11 = "", "", Export!W13)</f>
        <v>0</v>
      </c>
      <c r="T11">
        <f>IF($A11 = "", "", Export!X13)</f>
        <v>0</v>
      </c>
      <c r="U11">
        <f t="shared" si="1"/>
        <v>0</v>
      </c>
      <c r="V11">
        <f>IF($A11 = "", "", Export!Y13)</f>
        <v>0</v>
      </c>
      <c r="W11">
        <f>IF($A11 = "", "", Export!Z13)</f>
        <v>0</v>
      </c>
      <c r="X11">
        <f>IF($A11 = "", "", Export!AA13)</f>
        <v>0</v>
      </c>
      <c r="Y11">
        <f>IF($A11 = "", "", Export!AB13)</f>
        <v>0</v>
      </c>
      <c r="Z11">
        <f>IF($A11 = "", "", Export!AC13)</f>
        <v>0</v>
      </c>
      <c r="AA11">
        <f>IF($A11 = "", "", Export!AD13)</f>
        <v>0</v>
      </c>
      <c r="AB11">
        <f>IF($A11 = "", "", Export!AE13)</f>
        <v>0</v>
      </c>
    </row>
    <row r="12" spans="1:28" x14ac:dyDescent="0.25">
      <c r="A12">
        <f>Export!A14</f>
        <v>0</v>
      </c>
      <c r="B12">
        <f>Export!B14</f>
        <v>0</v>
      </c>
      <c r="C12">
        <f>Export!C14</f>
        <v>0</v>
      </c>
      <c r="D12">
        <f>Export!D14</f>
        <v>0</v>
      </c>
      <c r="E12">
        <f>Export!E14</f>
        <v>0</v>
      </c>
      <c r="F12">
        <f>Export!F14</f>
        <v>0</v>
      </c>
      <c r="G12">
        <f>Export!G14</f>
        <v>0</v>
      </c>
      <c r="H12">
        <f>Export!H14</f>
        <v>0</v>
      </c>
      <c r="I12">
        <f>Export!I14</f>
        <v>0</v>
      </c>
      <c r="J12">
        <f>Export!J14</f>
        <v>0</v>
      </c>
      <c r="K12">
        <f>Export!N14</f>
        <v>0</v>
      </c>
      <c r="L12">
        <f>Export!P14</f>
        <v>0</v>
      </c>
      <c r="R12">
        <f t="shared" si="0"/>
        <v>0</v>
      </c>
      <c r="S12">
        <f>IF($A12 = "", "", Export!W14)</f>
        <v>0</v>
      </c>
      <c r="T12">
        <f>IF($A12 = "", "", Export!X14)</f>
        <v>0</v>
      </c>
      <c r="U12">
        <f t="shared" si="1"/>
        <v>0</v>
      </c>
      <c r="V12">
        <f>IF($A12 = "", "", Export!Y14)</f>
        <v>0</v>
      </c>
      <c r="W12">
        <f>IF($A12 = "", "", Export!Z14)</f>
        <v>0</v>
      </c>
      <c r="X12">
        <f>IF($A12 = "", "", Export!AA14)</f>
        <v>0</v>
      </c>
      <c r="Y12">
        <f>IF($A12 = "", "", Export!AB14)</f>
        <v>0</v>
      </c>
      <c r="Z12">
        <f>IF($A12 = "", "", Export!AC14)</f>
        <v>0</v>
      </c>
      <c r="AA12">
        <f>IF($A12 = "", "", Export!AD14)</f>
        <v>0</v>
      </c>
      <c r="AB12">
        <f>IF($A12 = "", "", Export!AE14)</f>
        <v>0</v>
      </c>
    </row>
    <row r="13" spans="1:28" x14ac:dyDescent="0.25">
      <c r="A13">
        <f>Export!A15</f>
        <v>0</v>
      </c>
      <c r="B13">
        <f>Export!B15</f>
        <v>0</v>
      </c>
      <c r="C13">
        <f>Export!C15</f>
        <v>0</v>
      </c>
      <c r="D13">
        <f>Export!D15</f>
        <v>0</v>
      </c>
      <c r="E13">
        <f>Export!E15</f>
        <v>0</v>
      </c>
      <c r="F13">
        <f>Export!F15</f>
        <v>0</v>
      </c>
      <c r="G13">
        <f>Export!G15</f>
        <v>0</v>
      </c>
      <c r="H13">
        <f>Export!H15</f>
        <v>0</v>
      </c>
      <c r="I13">
        <f>Export!I15</f>
        <v>0</v>
      </c>
      <c r="J13">
        <f>Export!J15</f>
        <v>0</v>
      </c>
      <c r="K13">
        <f>Export!N15</f>
        <v>0</v>
      </c>
      <c r="L13">
        <f>Export!P15</f>
        <v>0</v>
      </c>
      <c r="R13">
        <f t="shared" si="0"/>
        <v>0</v>
      </c>
      <c r="S13">
        <f>IF($A13 = "", "", Export!W15)</f>
        <v>0</v>
      </c>
      <c r="T13">
        <f>IF($A13 = "", "", Export!X15)</f>
        <v>0</v>
      </c>
      <c r="U13">
        <f t="shared" si="1"/>
        <v>0</v>
      </c>
      <c r="V13">
        <f>IF($A13 = "", "", Export!Y15)</f>
        <v>0</v>
      </c>
      <c r="W13">
        <f>IF($A13 = "", "", Export!Z15)</f>
        <v>0</v>
      </c>
      <c r="X13">
        <f>IF($A13 = "", "", Export!AA15)</f>
        <v>0</v>
      </c>
      <c r="Y13">
        <f>IF($A13 = "", "", Export!AB15)</f>
        <v>0</v>
      </c>
      <c r="Z13">
        <f>IF($A13 = "", "", Export!AC15)</f>
        <v>0</v>
      </c>
      <c r="AA13">
        <f>IF($A13 = "", "", Export!AD15)</f>
        <v>0</v>
      </c>
      <c r="AB13">
        <f>IF($A13 = "", "", Export!AE15)</f>
        <v>0</v>
      </c>
    </row>
    <row r="14" spans="1:28" x14ac:dyDescent="0.25">
      <c r="A14">
        <f>Export!A16</f>
        <v>0</v>
      </c>
      <c r="B14">
        <f>Export!B16</f>
        <v>0</v>
      </c>
      <c r="C14">
        <f>Export!C16</f>
        <v>0</v>
      </c>
      <c r="D14">
        <f>Export!D16</f>
        <v>0</v>
      </c>
      <c r="E14">
        <f>Export!E16</f>
        <v>0</v>
      </c>
      <c r="F14">
        <f>Export!F16</f>
        <v>0</v>
      </c>
      <c r="G14">
        <f>Export!G16</f>
        <v>0</v>
      </c>
      <c r="H14">
        <f>Export!H16</f>
        <v>0</v>
      </c>
      <c r="I14">
        <f>Export!I16</f>
        <v>0</v>
      </c>
      <c r="J14">
        <f>Export!J16</f>
        <v>0</v>
      </c>
      <c r="K14">
        <f>Export!N16</f>
        <v>0</v>
      </c>
      <c r="L14">
        <f>Export!P16</f>
        <v>0</v>
      </c>
      <c r="R14">
        <f t="shared" si="0"/>
        <v>0</v>
      </c>
      <c r="S14">
        <f>IF($A14 = "", "", Export!W16)</f>
        <v>0</v>
      </c>
      <c r="T14">
        <f>IF($A14 = "", "", Export!X16)</f>
        <v>0</v>
      </c>
      <c r="U14">
        <f t="shared" si="1"/>
        <v>0</v>
      </c>
      <c r="V14">
        <f>IF($A14 = "", "", Export!Y16)</f>
        <v>0</v>
      </c>
      <c r="W14">
        <f>IF($A14 = "", "", Export!Z16)</f>
        <v>0</v>
      </c>
      <c r="X14">
        <f>IF($A14 = "", "", Export!AA16)</f>
        <v>0</v>
      </c>
      <c r="Y14">
        <f>IF($A14 = "", "", Export!AB16)</f>
        <v>0</v>
      </c>
      <c r="Z14">
        <f>IF($A14 = "", "", Export!AC16)</f>
        <v>0</v>
      </c>
      <c r="AA14">
        <f>IF($A14 = "", "", Export!AD16)</f>
        <v>0</v>
      </c>
      <c r="AB14">
        <f>IF($A14 = "", "", Export!AE16)</f>
        <v>0</v>
      </c>
    </row>
    <row r="15" spans="1:28" x14ac:dyDescent="0.25">
      <c r="A15">
        <f>Export!A17</f>
        <v>0</v>
      </c>
      <c r="B15">
        <f>Export!B17</f>
        <v>0</v>
      </c>
      <c r="C15">
        <f>Export!C17</f>
        <v>0</v>
      </c>
      <c r="D15">
        <f>Export!D17</f>
        <v>0</v>
      </c>
      <c r="E15">
        <f>Export!E17</f>
        <v>0</v>
      </c>
      <c r="F15">
        <f>Export!F17</f>
        <v>0</v>
      </c>
      <c r="G15">
        <f>Export!G17</f>
        <v>0</v>
      </c>
      <c r="H15">
        <f>Export!H17</f>
        <v>0</v>
      </c>
      <c r="I15">
        <f>Export!I17</f>
        <v>0</v>
      </c>
      <c r="J15">
        <f>Export!J17</f>
        <v>0</v>
      </c>
      <c r="K15">
        <f>Export!N17</f>
        <v>0</v>
      </c>
      <c r="L15">
        <f>Export!P17</f>
        <v>0</v>
      </c>
      <c r="R15">
        <f t="shared" si="0"/>
        <v>0</v>
      </c>
      <c r="S15">
        <f>IF($A15 = "", "", Export!W17)</f>
        <v>0</v>
      </c>
      <c r="T15">
        <f>IF($A15 = "", "", Export!X17)</f>
        <v>0</v>
      </c>
      <c r="U15">
        <f t="shared" si="1"/>
        <v>0</v>
      </c>
      <c r="V15">
        <f>IF($A15 = "", "", Export!Y17)</f>
        <v>0</v>
      </c>
      <c r="W15">
        <f>IF($A15 = "", "", Export!Z17)</f>
        <v>0</v>
      </c>
      <c r="X15">
        <f>IF($A15 = "", "", Export!AA17)</f>
        <v>0</v>
      </c>
      <c r="Y15">
        <f>IF($A15 = "", "", Export!AB17)</f>
        <v>0</v>
      </c>
      <c r="Z15">
        <f>IF($A15 = "", "", Export!AC17)</f>
        <v>0</v>
      </c>
      <c r="AA15">
        <f>IF($A15 = "", "", Export!AD17)</f>
        <v>0</v>
      </c>
      <c r="AB15">
        <f>IF($A15 = "", "", Export!AE17)</f>
        <v>0</v>
      </c>
    </row>
    <row r="16" spans="1:28" x14ac:dyDescent="0.25">
      <c r="A16">
        <f>Export!A18</f>
        <v>0</v>
      </c>
      <c r="B16">
        <f>Export!B18</f>
        <v>0</v>
      </c>
      <c r="C16">
        <f>Export!C18</f>
        <v>0</v>
      </c>
      <c r="D16">
        <f>Export!D18</f>
        <v>0</v>
      </c>
      <c r="E16">
        <f>Export!E18</f>
        <v>0</v>
      </c>
      <c r="F16">
        <f>Export!F18</f>
        <v>0</v>
      </c>
      <c r="G16">
        <f>Export!G18</f>
        <v>0</v>
      </c>
      <c r="H16">
        <f>Export!H18</f>
        <v>0</v>
      </c>
      <c r="I16">
        <f>Export!I18</f>
        <v>0</v>
      </c>
      <c r="J16">
        <f>Export!J18</f>
        <v>0</v>
      </c>
      <c r="K16">
        <f>Export!N18</f>
        <v>0</v>
      </c>
      <c r="L16">
        <f>Export!P18</f>
        <v>0</v>
      </c>
      <c r="R16">
        <f t="shared" si="0"/>
        <v>0</v>
      </c>
      <c r="S16">
        <f>IF($A16 = "", "", Export!W18)</f>
        <v>0</v>
      </c>
      <c r="T16">
        <f>IF($A16 = "", "", Export!X18)</f>
        <v>0</v>
      </c>
      <c r="U16">
        <f t="shared" si="1"/>
        <v>0</v>
      </c>
      <c r="V16">
        <f>IF($A16 = "", "", Export!Y18)</f>
        <v>0</v>
      </c>
      <c r="W16">
        <f>IF($A16 = "", "", Export!Z18)</f>
        <v>0</v>
      </c>
      <c r="X16">
        <f>IF($A16 = "", "", Export!AA18)</f>
        <v>0</v>
      </c>
      <c r="Y16">
        <f>IF($A16 = "", "", Export!AB18)</f>
        <v>0</v>
      </c>
      <c r="Z16">
        <f>IF($A16 = "", "", Export!AC18)</f>
        <v>0</v>
      </c>
      <c r="AA16">
        <f>IF($A16 = "", "", Export!AD18)</f>
        <v>0</v>
      </c>
      <c r="AB16">
        <f>IF($A16 = "", "", Export!AE18)</f>
        <v>0</v>
      </c>
    </row>
    <row r="17" spans="1:28" x14ac:dyDescent="0.25">
      <c r="A17">
        <f>Export!A19</f>
        <v>0</v>
      </c>
      <c r="B17">
        <f>Export!B19</f>
        <v>0</v>
      </c>
      <c r="C17">
        <f>Export!C19</f>
        <v>0</v>
      </c>
      <c r="D17">
        <f>Export!D19</f>
        <v>0</v>
      </c>
      <c r="E17">
        <f>Export!E19</f>
        <v>0</v>
      </c>
      <c r="F17">
        <f>Export!F19</f>
        <v>0</v>
      </c>
      <c r="G17">
        <f>Export!G19</f>
        <v>0</v>
      </c>
      <c r="H17">
        <f>Export!H19</f>
        <v>0</v>
      </c>
      <c r="I17">
        <f>Export!I19</f>
        <v>0</v>
      </c>
      <c r="J17">
        <f>Export!J19</f>
        <v>0</v>
      </c>
      <c r="K17">
        <f>Export!N19</f>
        <v>0</v>
      </c>
      <c r="L17">
        <f>Export!P19</f>
        <v>0</v>
      </c>
      <c r="R17">
        <f t="shared" si="0"/>
        <v>0</v>
      </c>
      <c r="S17">
        <f>IF($A17 = "", "", Export!W19)</f>
        <v>0</v>
      </c>
      <c r="T17">
        <f>IF($A17 = "", "", Export!X19)</f>
        <v>0</v>
      </c>
      <c r="U17">
        <f t="shared" si="1"/>
        <v>0</v>
      </c>
      <c r="V17">
        <f>IF($A17 = "", "", Export!Y19)</f>
        <v>0</v>
      </c>
      <c r="W17">
        <f>IF($A17 = "", "", Export!Z19)</f>
        <v>0</v>
      </c>
      <c r="X17">
        <f>IF($A17 = "", "", Export!AA19)</f>
        <v>0</v>
      </c>
      <c r="Y17">
        <f>IF($A17 = "", "", Export!AB19)</f>
        <v>0</v>
      </c>
      <c r="Z17">
        <f>IF($A17 = "", "", Export!AC19)</f>
        <v>0</v>
      </c>
      <c r="AA17">
        <f>IF($A17 = "", "", Export!AD19)</f>
        <v>0</v>
      </c>
      <c r="AB17">
        <f>IF($A17 = "", "", Export!AE19)</f>
        <v>0</v>
      </c>
    </row>
    <row r="18" spans="1:28" x14ac:dyDescent="0.25">
      <c r="A18">
        <f>Export!A20</f>
        <v>0</v>
      </c>
      <c r="B18">
        <f>Export!B20</f>
        <v>0</v>
      </c>
      <c r="C18">
        <f>Export!C20</f>
        <v>0</v>
      </c>
      <c r="D18">
        <f>Export!D20</f>
        <v>0</v>
      </c>
      <c r="E18">
        <f>Export!E20</f>
        <v>0</v>
      </c>
      <c r="F18">
        <f>Export!F20</f>
        <v>0</v>
      </c>
      <c r="G18">
        <f>Export!G20</f>
        <v>0</v>
      </c>
      <c r="H18">
        <f>Export!H20</f>
        <v>0</v>
      </c>
      <c r="I18">
        <f>Export!I20</f>
        <v>0</v>
      </c>
      <c r="J18">
        <f>Export!J20</f>
        <v>0</v>
      </c>
      <c r="K18">
        <f>Export!N20</f>
        <v>0</v>
      </c>
      <c r="L18">
        <f>Export!P20</f>
        <v>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f>Export!A21</f>
        <v>0</v>
      </c>
      <c r="B19">
        <f>Export!B21</f>
        <v>0</v>
      </c>
      <c r="C19">
        <f>Export!C21</f>
        <v>0</v>
      </c>
      <c r="D19">
        <f>Export!D21</f>
        <v>0</v>
      </c>
      <c r="E19">
        <f>Export!E21</f>
        <v>0</v>
      </c>
      <c r="F19">
        <f>Export!F21</f>
        <v>0</v>
      </c>
      <c r="G19">
        <f>Export!G21</f>
        <v>0</v>
      </c>
      <c r="H19">
        <f>Export!H21</f>
        <v>0</v>
      </c>
      <c r="I19">
        <f>Export!I21</f>
        <v>0</v>
      </c>
      <c r="J19">
        <f>Export!J21</f>
        <v>0</v>
      </c>
      <c r="K19">
        <f>Export!N21</f>
        <v>0</v>
      </c>
      <c r="L19">
        <f>Export!P21</f>
        <v>0</v>
      </c>
      <c r="R19">
        <f t="shared" si="0"/>
        <v>0</v>
      </c>
      <c r="S19">
        <f>IF($A19 = "", "", Export!W21)</f>
        <v>0</v>
      </c>
      <c r="T19">
        <f>IF($A19 = "", "", Export!X21)</f>
        <v>0</v>
      </c>
      <c r="U19">
        <f t="shared" si="1"/>
        <v>0</v>
      </c>
      <c r="V19">
        <f>IF($A19 = "", "", Export!Y21)</f>
        <v>0</v>
      </c>
      <c r="W19">
        <f>IF($A19 = "", "", Export!Z21)</f>
        <v>0</v>
      </c>
      <c r="X19">
        <f>IF($A19 = "", "", Export!AA21)</f>
        <v>0</v>
      </c>
      <c r="Y19">
        <f>IF($A19 = "", "", Export!AB21)</f>
        <v>0</v>
      </c>
      <c r="Z19">
        <f>IF($A19 = "", "", Export!AC21)</f>
        <v>0</v>
      </c>
      <c r="AA19">
        <f>IF($A19 = "", "", Export!AD21)</f>
        <v>0</v>
      </c>
      <c r="AB19">
        <f>IF($A19 = "", "", Export!AE21)</f>
        <v>0</v>
      </c>
    </row>
    <row r="20" spans="1:28" x14ac:dyDescent="0.25">
      <c r="A20">
        <f>Export!A22</f>
        <v>0</v>
      </c>
      <c r="B20">
        <f>Export!B22</f>
        <v>0</v>
      </c>
      <c r="C20">
        <f>Export!C22</f>
        <v>0</v>
      </c>
      <c r="D20">
        <f>Export!D22</f>
        <v>0</v>
      </c>
      <c r="E20">
        <f>Export!E22</f>
        <v>0</v>
      </c>
      <c r="F20">
        <f>Export!F22</f>
        <v>0</v>
      </c>
      <c r="G20">
        <f>Export!G22</f>
        <v>0</v>
      </c>
      <c r="H20">
        <f>Export!H22</f>
        <v>0</v>
      </c>
      <c r="I20">
        <f>Export!I22</f>
        <v>0</v>
      </c>
      <c r="J20">
        <f>Export!J22</f>
        <v>0</v>
      </c>
      <c r="K20">
        <f>Export!N22</f>
        <v>0</v>
      </c>
      <c r="L20">
        <f>Export!P22</f>
        <v>0</v>
      </c>
      <c r="R20">
        <f t="shared" si="0"/>
        <v>0</v>
      </c>
      <c r="S20">
        <f>IF($A20 = "", "", Export!W22)</f>
        <v>0</v>
      </c>
      <c r="T20">
        <f>IF($A20 = "", "", Export!X22)</f>
        <v>0</v>
      </c>
      <c r="U20">
        <f t="shared" si="1"/>
        <v>0</v>
      </c>
      <c r="V20">
        <f>IF($A20 = "", "", Export!Y22)</f>
        <v>0</v>
      </c>
      <c r="W20">
        <f>IF($A20 = "", "", Export!Z22)</f>
        <v>0</v>
      </c>
      <c r="X20">
        <f>IF($A20 = "", "", Export!AA22)</f>
        <v>0</v>
      </c>
      <c r="Y20">
        <f>IF($A20 = "", "", Export!AB22)</f>
        <v>0</v>
      </c>
      <c r="Z20">
        <f>IF($A20 = "", "", Export!AC22)</f>
        <v>0</v>
      </c>
      <c r="AA20">
        <f>IF($A20 = "", "", Export!AD22)</f>
        <v>0</v>
      </c>
      <c r="AB20">
        <f>IF($A20 = "", "", Export!AE22)</f>
        <v>0</v>
      </c>
    </row>
    <row r="21" spans="1:28" x14ac:dyDescent="0.25">
      <c r="A21">
        <f>Export!A23</f>
        <v>0</v>
      </c>
      <c r="B21">
        <f>Export!B23</f>
        <v>0</v>
      </c>
      <c r="C21">
        <f>Export!C23</f>
        <v>0</v>
      </c>
      <c r="D21">
        <f>Export!D23</f>
        <v>0</v>
      </c>
      <c r="E21">
        <f>Export!E23</f>
        <v>0</v>
      </c>
      <c r="F21">
        <f>Export!F23</f>
        <v>0</v>
      </c>
      <c r="G21">
        <f>Export!G23</f>
        <v>0</v>
      </c>
      <c r="H21">
        <f>Export!H23</f>
        <v>0</v>
      </c>
      <c r="I21">
        <f>Export!I23</f>
        <v>0</v>
      </c>
      <c r="J21">
        <f>Export!J23</f>
        <v>0</v>
      </c>
      <c r="K21">
        <f>Export!N23</f>
        <v>0</v>
      </c>
      <c r="L21">
        <f>Export!P23</f>
        <v>0</v>
      </c>
      <c r="R21">
        <f t="shared" si="0"/>
        <v>0</v>
      </c>
      <c r="S21">
        <f>IF($A21 = "", "", Export!W23)</f>
        <v>0</v>
      </c>
      <c r="T21">
        <f>IF($A21 = "", "", Export!X23)</f>
        <v>0</v>
      </c>
      <c r="U21">
        <f t="shared" si="1"/>
        <v>0</v>
      </c>
      <c r="V21">
        <f>IF($A21 = "", "", Export!Y23)</f>
        <v>0</v>
      </c>
      <c r="W21">
        <f>IF($A21 = "", "", Export!Z23)</f>
        <v>0</v>
      </c>
      <c r="X21">
        <f>IF($A21 = "", "", Export!AA23)</f>
        <v>0</v>
      </c>
      <c r="Y21">
        <f>IF($A21 = "", "", Export!AB23)</f>
        <v>0</v>
      </c>
      <c r="Z21">
        <f>IF($A21 = "", "", Export!AC23)</f>
        <v>0</v>
      </c>
      <c r="AA21">
        <f>IF($A21 = "", "", Export!AD23)</f>
        <v>0</v>
      </c>
      <c r="AB21">
        <f>IF($A21 = "", "", Export!AE23)</f>
        <v>0</v>
      </c>
    </row>
    <row r="22" spans="1:28" x14ac:dyDescent="0.25">
      <c r="A22">
        <f>Export!A24</f>
        <v>0</v>
      </c>
      <c r="B22">
        <f>Export!B24</f>
        <v>0</v>
      </c>
      <c r="C22">
        <f>Export!C24</f>
        <v>0</v>
      </c>
      <c r="D22">
        <f>Export!D24</f>
        <v>0</v>
      </c>
      <c r="E22">
        <f>Export!E24</f>
        <v>0</v>
      </c>
      <c r="F22">
        <f>Export!F24</f>
        <v>0</v>
      </c>
      <c r="G22">
        <f>Export!G24</f>
        <v>0</v>
      </c>
      <c r="H22">
        <f>Export!H24</f>
        <v>0</v>
      </c>
      <c r="I22">
        <f>Export!I24</f>
        <v>0</v>
      </c>
      <c r="J22">
        <f>Export!J24</f>
        <v>0</v>
      </c>
      <c r="K22">
        <f>Export!N24</f>
        <v>0</v>
      </c>
      <c r="L22">
        <f>Export!P24</f>
        <v>0</v>
      </c>
      <c r="R22">
        <f t="shared" si="0"/>
        <v>0</v>
      </c>
      <c r="S22">
        <f>IF($A22 = "", "", Export!W24)</f>
        <v>0</v>
      </c>
      <c r="T22">
        <f>IF($A22 = "", "", Export!X24)</f>
        <v>0</v>
      </c>
      <c r="U22">
        <f t="shared" si="1"/>
        <v>0</v>
      </c>
      <c r="V22">
        <f>IF($A22 = "", "", Export!Y24)</f>
        <v>0</v>
      </c>
      <c r="W22">
        <f>IF($A22 = "", "", Export!Z24)</f>
        <v>0</v>
      </c>
      <c r="X22">
        <f>IF($A22 = "", "", Export!AA24)</f>
        <v>0</v>
      </c>
      <c r="Y22">
        <f>IF($A22 = "", "", Export!AB24)</f>
        <v>0</v>
      </c>
      <c r="Z22">
        <f>IF($A22 = "", "", Export!AC24)</f>
        <v>0</v>
      </c>
      <c r="AA22">
        <f>IF($A22 = "", "", Export!AD24)</f>
        <v>0</v>
      </c>
      <c r="AB22">
        <f>IF($A22 = "", "", Export!AE24)</f>
        <v>0</v>
      </c>
    </row>
    <row r="23" spans="1:28" x14ac:dyDescent="0.25">
      <c r="A23">
        <f>Export!A25</f>
        <v>0</v>
      </c>
      <c r="B23">
        <f>Export!B25</f>
        <v>0</v>
      </c>
      <c r="C23">
        <f>Export!C25</f>
        <v>0</v>
      </c>
      <c r="D23">
        <f>Export!D25</f>
        <v>0</v>
      </c>
      <c r="E23">
        <f>Export!E25</f>
        <v>0</v>
      </c>
      <c r="F23">
        <f>Export!F25</f>
        <v>0</v>
      </c>
      <c r="G23">
        <f>Export!G25</f>
        <v>0</v>
      </c>
      <c r="H23">
        <f>Export!H25</f>
        <v>0</v>
      </c>
      <c r="I23">
        <f>Export!I25</f>
        <v>0</v>
      </c>
      <c r="J23">
        <f>Export!J25</f>
        <v>0</v>
      </c>
      <c r="K23">
        <f>Export!N25</f>
        <v>0</v>
      </c>
      <c r="L23">
        <f>Export!P25</f>
        <v>0</v>
      </c>
      <c r="R23">
        <f t="shared" si="0"/>
        <v>0</v>
      </c>
      <c r="S23">
        <f>IF($A23 = "", "", Export!W25)</f>
        <v>0</v>
      </c>
      <c r="T23">
        <f>IF($A23 = "", "", Export!X25)</f>
        <v>0</v>
      </c>
      <c r="U23">
        <f t="shared" si="1"/>
        <v>0</v>
      </c>
      <c r="V23">
        <f>IF($A23 = "", "", Export!Y25)</f>
        <v>0</v>
      </c>
      <c r="W23">
        <f>IF($A23 = "", "", Export!Z25)</f>
        <v>0</v>
      </c>
      <c r="X23">
        <f>IF($A23 = "", "", Export!AA25)</f>
        <v>0</v>
      </c>
      <c r="Y23">
        <f>IF($A23 = "", "", Export!AB25)</f>
        <v>0</v>
      </c>
      <c r="Z23">
        <f>IF($A23 = "", "", Export!AC25)</f>
        <v>0</v>
      </c>
      <c r="AA23">
        <f>IF($A23 = "", "", Export!AD25)</f>
        <v>0</v>
      </c>
      <c r="AB23">
        <f>IF($A23 = "", "", Export!AE25)</f>
        <v>0</v>
      </c>
    </row>
    <row r="24" spans="1:28" x14ac:dyDescent="0.25">
      <c r="A24">
        <f>Export!A26</f>
        <v>0</v>
      </c>
      <c r="B24">
        <f>Export!B26</f>
        <v>0</v>
      </c>
      <c r="C24">
        <f>Export!C26</f>
        <v>0</v>
      </c>
      <c r="D24">
        <f>Export!D26</f>
        <v>0</v>
      </c>
      <c r="E24">
        <f>Export!E26</f>
        <v>0</v>
      </c>
      <c r="F24">
        <f>Export!F26</f>
        <v>0</v>
      </c>
      <c r="G24">
        <f>Export!G26</f>
        <v>0</v>
      </c>
      <c r="H24">
        <f>Export!H26</f>
        <v>0</v>
      </c>
      <c r="I24">
        <f>Export!I26</f>
        <v>0</v>
      </c>
      <c r="J24">
        <f>Export!J26</f>
        <v>0</v>
      </c>
      <c r="K24">
        <f>Export!N26</f>
        <v>0</v>
      </c>
      <c r="L24">
        <f>Export!P26</f>
        <v>0</v>
      </c>
      <c r="R24">
        <f t="shared" si="0"/>
        <v>0</v>
      </c>
      <c r="S24">
        <f>IF($A24 = "", "", Export!W26)</f>
        <v>0</v>
      </c>
      <c r="T24">
        <f>IF($A24 = "", "", Export!X26)</f>
        <v>0</v>
      </c>
      <c r="U24">
        <f t="shared" si="1"/>
        <v>0</v>
      </c>
      <c r="V24">
        <f>IF($A24 = "", "", Export!Y26)</f>
        <v>0</v>
      </c>
      <c r="W24">
        <f>IF($A24 = "", "", Export!Z26)</f>
        <v>0</v>
      </c>
      <c r="X24">
        <f>IF($A24 = "", "", Export!AA26)</f>
        <v>0</v>
      </c>
      <c r="Y24">
        <f>IF($A24 = "", "", Export!AB26)</f>
        <v>0</v>
      </c>
      <c r="Z24">
        <f>IF($A24 = "", "", Export!AC26)</f>
        <v>0</v>
      </c>
      <c r="AA24">
        <f>IF($A24 = "", "", Export!AD26)</f>
        <v>0</v>
      </c>
      <c r="AB24">
        <f>IF($A24 = "", "", Export!AE26)</f>
        <v>0</v>
      </c>
    </row>
    <row r="25" spans="1:28" x14ac:dyDescent="0.25">
      <c r="A25">
        <f>Export!A27</f>
        <v>0</v>
      </c>
      <c r="B25">
        <f>Export!B27</f>
        <v>0</v>
      </c>
      <c r="C25">
        <f>Export!C27</f>
        <v>0</v>
      </c>
      <c r="D25">
        <f>Export!D27</f>
        <v>0</v>
      </c>
      <c r="E25">
        <f>Export!E27</f>
        <v>0</v>
      </c>
      <c r="F25">
        <f>Export!F27</f>
        <v>0</v>
      </c>
      <c r="G25">
        <f>Export!G27</f>
        <v>0</v>
      </c>
      <c r="H25">
        <f>Export!H27</f>
        <v>0</v>
      </c>
      <c r="I25">
        <f>Export!I27</f>
        <v>0</v>
      </c>
      <c r="J25">
        <f>Export!J27</f>
        <v>0</v>
      </c>
      <c r="K25">
        <f>Export!N27</f>
        <v>0</v>
      </c>
      <c r="L25">
        <f>Export!P27</f>
        <v>0</v>
      </c>
      <c r="R25">
        <f t="shared" si="0"/>
        <v>0</v>
      </c>
      <c r="S25">
        <f>IF($A25 = "", "", Export!W27)</f>
        <v>0</v>
      </c>
      <c r="T25">
        <f>IF($A25 = "", "", Export!X27)</f>
        <v>0</v>
      </c>
      <c r="U25">
        <f t="shared" si="1"/>
        <v>0</v>
      </c>
      <c r="V25">
        <f>IF($A25 = "", "", Export!Y27)</f>
        <v>0</v>
      </c>
      <c r="W25">
        <f>IF($A25 = "", "", Export!Z27)</f>
        <v>0</v>
      </c>
      <c r="X25">
        <f>IF($A25 = "", "", Export!AA27)</f>
        <v>0</v>
      </c>
      <c r="Y25">
        <f>IF($A25 = "", "", Export!AB27)</f>
        <v>0</v>
      </c>
      <c r="Z25">
        <f>IF($A25 = "", "", Export!AC27)</f>
        <v>0</v>
      </c>
      <c r="AA25">
        <f>IF($A25 = "", "", Export!AD27)</f>
        <v>0</v>
      </c>
      <c r="AB25">
        <f>IF($A25 = "", "", Export!AE27)</f>
        <v>0</v>
      </c>
    </row>
    <row r="26" spans="1:28" x14ac:dyDescent="0.25">
      <c r="A26">
        <f>Export!A28</f>
        <v>0</v>
      </c>
      <c r="B26">
        <f>Export!B28</f>
        <v>0</v>
      </c>
      <c r="C26">
        <f>Export!C28</f>
        <v>0</v>
      </c>
      <c r="D26">
        <f>Export!D28</f>
        <v>0</v>
      </c>
      <c r="E26">
        <f>Export!E28</f>
        <v>0</v>
      </c>
      <c r="F26">
        <f>Export!F28</f>
        <v>0</v>
      </c>
      <c r="G26">
        <f>Export!G28</f>
        <v>0</v>
      </c>
      <c r="H26">
        <f>Export!H28</f>
        <v>0</v>
      </c>
      <c r="I26">
        <f>Export!I28</f>
        <v>0</v>
      </c>
      <c r="J26">
        <f>Export!J28</f>
        <v>0</v>
      </c>
      <c r="K26">
        <f>Export!N28</f>
        <v>0</v>
      </c>
      <c r="L26">
        <f>Export!P28</f>
        <v>0</v>
      </c>
      <c r="R26">
        <f t="shared" si="0"/>
        <v>0</v>
      </c>
      <c r="S26">
        <f>IF($A26 = "", "", Export!W28)</f>
        <v>0</v>
      </c>
      <c r="T26">
        <f>IF($A26 = "", "", Export!X28)</f>
        <v>0</v>
      </c>
      <c r="U26">
        <f t="shared" si="1"/>
        <v>0</v>
      </c>
      <c r="V26">
        <f>IF($A26 = "", "", Export!Y28)</f>
        <v>0</v>
      </c>
      <c r="W26">
        <f>IF($A26 = "", "", Export!Z28)</f>
        <v>0</v>
      </c>
      <c r="X26">
        <f>IF($A26 = "", "", Export!AA28)</f>
        <v>0</v>
      </c>
      <c r="Y26">
        <f>IF($A26 = "", "", Export!AB28)</f>
        <v>0</v>
      </c>
      <c r="Z26">
        <f>IF($A26 = "", "", Export!AC28)</f>
        <v>0</v>
      </c>
      <c r="AA26">
        <f>IF($A26 = "", "", Export!AD28)</f>
        <v>0</v>
      </c>
      <c r="AB26">
        <f>IF($A26 = "", "", Export!AE28)</f>
        <v>0</v>
      </c>
    </row>
    <row r="27" spans="1:28" x14ac:dyDescent="0.25">
      <c r="A27">
        <f>Export!A29</f>
        <v>0</v>
      </c>
      <c r="B27">
        <f>Export!B29</f>
        <v>0</v>
      </c>
      <c r="C27">
        <f>Export!C29</f>
        <v>0</v>
      </c>
      <c r="D27">
        <f>Export!D29</f>
        <v>0</v>
      </c>
      <c r="E27">
        <f>Export!E29</f>
        <v>0</v>
      </c>
      <c r="F27">
        <f>Export!F29</f>
        <v>0</v>
      </c>
      <c r="G27">
        <f>Export!G29</f>
        <v>0</v>
      </c>
      <c r="H27">
        <f>Export!H29</f>
        <v>0</v>
      </c>
      <c r="I27">
        <f>Export!I29</f>
        <v>0</v>
      </c>
      <c r="J27">
        <f>Export!J29</f>
        <v>0</v>
      </c>
      <c r="K27">
        <f>Export!N29</f>
        <v>0</v>
      </c>
      <c r="L27">
        <f>Export!P29</f>
        <v>0</v>
      </c>
      <c r="R27">
        <f t="shared" si="0"/>
        <v>0</v>
      </c>
      <c r="S27">
        <f>IF($A27 = "", "", Export!W29)</f>
        <v>0</v>
      </c>
      <c r="T27">
        <f>IF($A27 = "", "", Export!X29)</f>
        <v>0</v>
      </c>
      <c r="U27">
        <f t="shared" si="1"/>
        <v>0</v>
      </c>
      <c r="V27">
        <f>IF($A27 = "", "", Export!Y29)</f>
        <v>0</v>
      </c>
      <c r="W27">
        <f>IF($A27 = "", "", Export!Z29)</f>
        <v>0</v>
      </c>
      <c r="X27">
        <f>IF($A27 = "", "", Export!AA29)</f>
        <v>0</v>
      </c>
      <c r="Y27">
        <f>IF($A27 = "", "", Export!AB29)</f>
        <v>0</v>
      </c>
      <c r="Z27">
        <f>IF($A27 = "", "", Export!AC29)</f>
        <v>0</v>
      </c>
      <c r="AA27">
        <f>IF($A27 = "", "", Export!AD29)</f>
        <v>0</v>
      </c>
      <c r="AB27">
        <f>IF($A27 = "", "", Export!AE29)</f>
        <v>0</v>
      </c>
    </row>
    <row r="28" spans="1:28" x14ac:dyDescent="0.25">
      <c r="A28">
        <f>Export!A30</f>
        <v>0</v>
      </c>
      <c r="B28">
        <f>Export!B30</f>
        <v>0</v>
      </c>
      <c r="C28">
        <f>Export!C30</f>
        <v>0</v>
      </c>
      <c r="D28">
        <f>Export!D30</f>
        <v>0</v>
      </c>
      <c r="E28">
        <f>Export!E30</f>
        <v>0</v>
      </c>
      <c r="F28">
        <f>Export!F30</f>
        <v>0</v>
      </c>
      <c r="G28">
        <f>Export!G30</f>
        <v>0</v>
      </c>
      <c r="H28">
        <f>Export!H30</f>
        <v>0</v>
      </c>
      <c r="I28">
        <f>Export!I30</f>
        <v>0</v>
      </c>
      <c r="J28">
        <f>Export!J30</f>
        <v>0</v>
      </c>
      <c r="K28">
        <f>Export!N30</f>
        <v>0</v>
      </c>
      <c r="L28">
        <f>Export!P30</f>
        <v>0</v>
      </c>
      <c r="R28">
        <f t="shared" si="0"/>
        <v>0</v>
      </c>
      <c r="S28">
        <f>IF($A28 = "", "", Export!W30)</f>
        <v>0</v>
      </c>
      <c r="T28">
        <f>IF($A28 = "", "", Export!X30)</f>
        <v>0</v>
      </c>
      <c r="U28">
        <f t="shared" si="1"/>
        <v>0</v>
      </c>
      <c r="V28">
        <f>IF($A28 = "", "", Export!Y30)</f>
        <v>0</v>
      </c>
      <c r="W28">
        <f>IF($A28 = "", "", Export!Z30)</f>
        <v>0</v>
      </c>
      <c r="X28">
        <f>IF($A28 = "", "", Export!AA30)</f>
        <v>0</v>
      </c>
      <c r="Y28">
        <f>IF($A28 = "", "", Export!AB30)</f>
        <v>0</v>
      </c>
      <c r="Z28">
        <f>IF($A28 = "", "", Export!AC30)</f>
        <v>0</v>
      </c>
      <c r="AA28">
        <f>IF($A28 = "", "", Export!AD30)</f>
        <v>0</v>
      </c>
      <c r="AB28">
        <f>IF($A28 = "", "", Export!AE30)</f>
        <v>0</v>
      </c>
    </row>
    <row r="29" spans="1:28" x14ac:dyDescent="0.25">
      <c r="A29">
        <f>Export!A31</f>
        <v>0</v>
      </c>
      <c r="B29">
        <f>Export!B31</f>
        <v>0</v>
      </c>
      <c r="C29">
        <f>Export!C31</f>
        <v>0</v>
      </c>
      <c r="D29">
        <f>Export!D31</f>
        <v>0</v>
      </c>
      <c r="E29">
        <f>Export!E31</f>
        <v>0</v>
      </c>
      <c r="F29">
        <f>Export!F31</f>
        <v>0</v>
      </c>
      <c r="G29">
        <f>Export!G31</f>
        <v>0</v>
      </c>
      <c r="H29">
        <f>Export!H31</f>
        <v>0</v>
      </c>
      <c r="I29">
        <f>Export!I31</f>
        <v>0</v>
      </c>
      <c r="J29">
        <f>Export!J31</f>
        <v>0</v>
      </c>
      <c r="K29">
        <f>Export!N31</f>
        <v>0</v>
      </c>
      <c r="L29">
        <f>Export!P31</f>
        <v>0</v>
      </c>
      <c r="R29">
        <f t="shared" si="0"/>
        <v>0</v>
      </c>
      <c r="S29">
        <f>IF($A29 = "", "", Export!W31)</f>
        <v>0</v>
      </c>
      <c r="T29">
        <f>IF($A29 = "", "", Export!X31)</f>
        <v>0</v>
      </c>
      <c r="U29">
        <f t="shared" si="1"/>
        <v>0</v>
      </c>
      <c r="V29">
        <f>IF($A29 = "", "", Export!Y31)</f>
        <v>0</v>
      </c>
      <c r="W29">
        <f>IF($A29 = "", "", Export!Z31)</f>
        <v>0</v>
      </c>
      <c r="X29">
        <f>IF($A29 = "", "", Export!AA31)</f>
        <v>0</v>
      </c>
      <c r="Y29">
        <f>IF($A29 = "", "", Export!AB31)</f>
        <v>0</v>
      </c>
      <c r="Z29">
        <f>IF($A29 = "", "", Export!AC31)</f>
        <v>0</v>
      </c>
      <c r="AA29">
        <f>IF($A29 = "", "", Export!AD31)</f>
        <v>0</v>
      </c>
      <c r="AB29">
        <f>IF($A29 = "", "", Export!AE31)</f>
        <v>0</v>
      </c>
    </row>
    <row r="30" spans="1:28" x14ac:dyDescent="0.25">
      <c r="A30">
        <f>Export!A32</f>
        <v>0</v>
      </c>
      <c r="B30">
        <f>Export!B32</f>
        <v>0</v>
      </c>
      <c r="C30">
        <f>Export!C32</f>
        <v>0</v>
      </c>
      <c r="D30">
        <f>Export!D32</f>
        <v>0</v>
      </c>
      <c r="E30">
        <f>Export!E32</f>
        <v>0</v>
      </c>
      <c r="F30">
        <f>Export!F32</f>
        <v>0</v>
      </c>
      <c r="G30">
        <f>Export!G32</f>
        <v>0</v>
      </c>
      <c r="H30">
        <f>Export!H32</f>
        <v>0</v>
      </c>
      <c r="I30">
        <f>Export!I32</f>
        <v>0</v>
      </c>
      <c r="J30">
        <f>Export!J32</f>
        <v>0</v>
      </c>
      <c r="K30">
        <f>Export!N32</f>
        <v>0</v>
      </c>
      <c r="L30">
        <f>Export!P32</f>
        <v>0</v>
      </c>
      <c r="R30">
        <f t="shared" si="0"/>
        <v>0</v>
      </c>
      <c r="S30">
        <f>IF($A30 = "", "", Export!W32)</f>
        <v>0</v>
      </c>
      <c r="T30">
        <f>IF($A30 = "", "", Export!X32)</f>
        <v>0</v>
      </c>
      <c r="U30">
        <f t="shared" si="1"/>
        <v>0</v>
      </c>
      <c r="V30">
        <f>IF($A30 = "", "", Export!Y32)</f>
        <v>0</v>
      </c>
      <c r="W30">
        <f>IF($A30 = "", "", Export!Z32)</f>
        <v>0</v>
      </c>
      <c r="X30">
        <f>IF($A30 = "", "", Export!AA32)</f>
        <v>0</v>
      </c>
      <c r="Y30">
        <f>IF($A30 = "", "", Export!AB32)</f>
        <v>0</v>
      </c>
      <c r="Z30">
        <f>IF($A30 = "", "", Export!AC32)</f>
        <v>0</v>
      </c>
      <c r="AA30">
        <f>IF($A30 = "", "", Export!AD32)</f>
        <v>0</v>
      </c>
      <c r="AB30">
        <f>IF($A30 = "", "", Export!AE32)</f>
        <v>0</v>
      </c>
    </row>
    <row r="31" spans="1:28" x14ac:dyDescent="0.25">
      <c r="A31">
        <f>Export!A33</f>
        <v>0</v>
      </c>
      <c r="B31">
        <f>Export!B33</f>
        <v>0</v>
      </c>
      <c r="C31">
        <f>Export!C33</f>
        <v>0</v>
      </c>
      <c r="D31">
        <f>Export!D33</f>
        <v>0</v>
      </c>
      <c r="E31">
        <f>Export!E33</f>
        <v>0</v>
      </c>
      <c r="F31">
        <f>Export!F33</f>
        <v>0</v>
      </c>
      <c r="G31">
        <f>Export!G33</f>
        <v>0</v>
      </c>
      <c r="H31">
        <f>Export!H33</f>
        <v>0</v>
      </c>
      <c r="I31">
        <f>Export!I33</f>
        <v>0</v>
      </c>
      <c r="J31">
        <f>Export!J33</f>
        <v>0</v>
      </c>
      <c r="K31">
        <f>Export!N33</f>
        <v>0</v>
      </c>
      <c r="L31">
        <f>Export!P33</f>
        <v>0</v>
      </c>
      <c r="R31">
        <f t="shared" si="0"/>
        <v>0</v>
      </c>
      <c r="S31">
        <f>IF($A31 = "", "", Export!W33)</f>
        <v>0</v>
      </c>
      <c r="T31">
        <f>IF($A31 = "", "", Export!X33)</f>
        <v>0</v>
      </c>
      <c r="U31">
        <f t="shared" si="1"/>
        <v>0</v>
      </c>
      <c r="V31">
        <f>IF($A31 = "", "", Export!Y33)</f>
        <v>0</v>
      </c>
      <c r="W31">
        <f>IF($A31 = "", "", Export!Z33)</f>
        <v>0</v>
      </c>
      <c r="X31">
        <f>IF($A31 = "", "", Export!AA33)</f>
        <v>0</v>
      </c>
      <c r="Y31">
        <f>IF($A31 = "", "", Export!AB33)</f>
        <v>0</v>
      </c>
      <c r="Z31">
        <f>IF($A31 = "", "", Export!AC33)</f>
        <v>0</v>
      </c>
      <c r="AA31">
        <f>IF($A31 = "", "", Export!AD33)</f>
        <v>0</v>
      </c>
      <c r="AB31">
        <f>IF($A31 = "", "", Export!AE33)</f>
        <v>0</v>
      </c>
    </row>
    <row r="32" spans="1:28" x14ac:dyDescent="0.25">
      <c r="A32">
        <f>Export!A34</f>
        <v>0</v>
      </c>
      <c r="B32">
        <f>Export!B34</f>
        <v>0</v>
      </c>
      <c r="C32">
        <f>Export!C34</f>
        <v>0</v>
      </c>
      <c r="D32">
        <f>Export!D34</f>
        <v>0</v>
      </c>
      <c r="E32">
        <f>Export!E34</f>
        <v>0</v>
      </c>
      <c r="F32">
        <f>Export!F34</f>
        <v>0</v>
      </c>
      <c r="G32">
        <f>Export!G34</f>
        <v>0</v>
      </c>
      <c r="H32">
        <f>Export!H34</f>
        <v>0</v>
      </c>
      <c r="I32">
        <f>Export!I34</f>
        <v>0</v>
      </c>
      <c r="J32">
        <f>Export!J34</f>
        <v>0</v>
      </c>
      <c r="K32">
        <f>Export!N34</f>
        <v>0</v>
      </c>
      <c r="L32">
        <f>Export!P34</f>
        <v>0</v>
      </c>
      <c r="R32">
        <f t="shared" si="0"/>
        <v>0</v>
      </c>
      <c r="S32">
        <f>IF($A32 = "", "", Export!W34)</f>
        <v>0</v>
      </c>
      <c r="T32">
        <f>IF($A32 = "", "", Export!X34)</f>
        <v>0</v>
      </c>
      <c r="U32">
        <f t="shared" si="1"/>
        <v>0</v>
      </c>
      <c r="V32">
        <f>IF($A32 = "", "", Export!Y34)</f>
        <v>0</v>
      </c>
      <c r="W32">
        <f>IF($A32 = "", "", Export!Z34)</f>
        <v>0</v>
      </c>
      <c r="X32">
        <f>IF($A32 = "", "", Export!AA34)</f>
        <v>0</v>
      </c>
      <c r="Y32">
        <f>IF($A32 = "", "", Export!AB34)</f>
        <v>0</v>
      </c>
      <c r="Z32">
        <f>IF($A32 = "", "", Export!AC34)</f>
        <v>0</v>
      </c>
      <c r="AA32">
        <f>IF($A32 = "", "", Export!AD34)</f>
        <v>0</v>
      </c>
      <c r="AB32">
        <f>IF($A32 = "", "", Export!AE34)</f>
        <v>0</v>
      </c>
    </row>
    <row r="33" spans="1:28" x14ac:dyDescent="0.25">
      <c r="A33">
        <f>Export!A35</f>
        <v>0</v>
      </c>
      <c r="B33">
        <f>Export!B35</f>
        <v>0</v>
      </c>
      <c r="C33">
        <f>Export!C35</f>
        <v>0</v>
      </c>
      <c r="D33">
        <f>Export!D35</f>
        <v>0</v>
      </c>
      <c r="E33">
        <f>Export!E35</f>
        <v>0</v>
      </c>
      <c r="F33">
        <f>Export!F35</f>
        <v>0</v>
      </c>
      <c r="G33">
        <f>Export!G35</f>
        <v>0</v>
      </c>
      <c r="H33">
        <f>Export!H35</f>
        <v>0</v>
      </c>
      <c r="I33">
        <f>Export!I35</f>
        <v>0</v>
      </c>
      <c r="J33">
        <f>Export!J35</f>
        <v>0</v>
      </c>
      <c r="K33">
        <f>Export!N35</f>
        <v>0</v>
      </c>
      <c r="L33">
        <f>Export!P35</f>
        <v>0</v>
      </c>
      <c r="R33">
        <f t="shared" si="0"/>
        <v>0</v>
      </c>
      <c r="S33">
        <f>IF($A33 = "", "", Export!W35)</f>
        <v>0</v>
      </c>
      <c r="T33">
        <f>IF($A33 = "", "", Export!X35)</f>
        <v>0</v>
      </c>
      <c r="U33">
        <f t="shared" si="1"/>
        <v>0</v>
      </c>
      <c r="V33">
        <f>IF($A33 = "", "", Export!Y35)</f>
        <v>0</v>
      </c>
      <c r="W33">
        <f>IF($A33 = "", "", Export!Z35)</f>
        <v>0</v>
      </c>
      <c r="X33">
        <f>IF($A33 = "", "", Export!AA35)</f>
        <v>0</v>
      </c>
      <c r="Y33">
        <f>IF($A33 = "", "", Export!AB35)</f>
        <v>0</v>
      </c>
      <c r="Z33">
        <f>IF($A33 = "", "", Export!AC35)</f>
        <v>0</v>
      </c>
      <c r="AA33">
        <f>IF($A33 = "", "", Export!AD35)</f>
        <v>0</v>
      </c>
      <c r="AB33">
        <f>IF($A33 = "", "", Export!AE35)</f>
        <v>0</v>
      </c>
    </row>
    <row r="34" spans="1:28" x14ac:dyDescent="0.25">
      <c r="A34">
        <f>Export!A36</f>
        <v>0</v>
      </c>
      <c r="B34">
        <f>Export!B36</f>
        <v>0</v>
      </c>
      <c r="C34">
        <f>Export!C36</f>
        <v>0</v>
      </c>
      <c r="D34">
        <f>Export!D36</f>
        <v>0</v>
      </c>
      <c r="E34">
        <f>Export!E36</f>
        <v>0</v>
      </c>
      <c r="F34">
        <f>Export!F36</f>
        <v>0</v>
      </c>
      <c r="G34">
        <f>Export!G36</f>
        <v>0</v>
      </c>
      <c r="H34">
        <f>Export!H36</f>
        <v>0</v>
      </c>
      <c r="I34">
        <f>Export!I36</f>
        <v>0</v>
      </c>
      <c r="J34">
        <f>Export!J36</f>
        <v>0</v>
      </c>
      <c r="K34">
        <f>Export!N36</f>
        <v>0</v>
      </c>
      <c r="L34">
        <f>Export!P36</f>
        <v>0</v>
      </c>
      <c r="R34">
        <f t="shared" si="0"/>
        <v>0</v>
      </c>
      <c r="S34">
        <f>IF($A34 = "", "", Export!W36)</f>
        <v>0</v>
      </c>
      <c r="T34">
        <f>IF($A34 = "", "", Export!X36)</f>
        <v>0</v>
      </c>
      <c r="U34">
        <f t="shared" si="1"/>
        <v>0</v>
      </c>
      <c r="V34">
        <f>IF($A34 = "", "", Export!Y36)</f>
        <v>0</v>
      </c>
      <c r="W34">
        <f>IF($A34 = "", "", Export!Z36)</f>
        <v>0</v>
      </c>
      <c r="X34">
        <f>IF($A34 = "", "", Export!AA36)</f>
        <v>0</v>
      </c>
      <c r="Y34">
        <f>IF($A34 = "", "", Export!AB36)</f>
        <v>0</v>
      </c>
      <c r="Z34">
        <f>IF($A34 = "", "", Export!AC36)</f>
        <v>0</v>
      </c>
      <c r="AA34">
        <f>IF($A34 = "", "", Export!AD36)</f>
        <v>0</v>
      </c>
      <c r="AB34">
        <f>IF($A34 = "", "", Export!AE36)</f>
        <v>0</v>
      </c>
    </row>
    <row r="35" spans="1:28" x14ac:dyDescent="0.25">
      <c r="A35">
        <f>Export!A37</f>
        <v>0</v>
      </c>
      <c r="B35">
        <f>Export!B37</f>
        <v>0</v>
      </c>
      <c r="C35">
        <f>Export!C37</f>
        <v>0</v>
      </c>
      <c r="D35">
        <f>Export!D37</f>
        <v>0</v>
      </c>
      <c r="E35">
        <f>Export!E37</f>
        <v>0</v>
      </c>
      <c r="F35">
        <f>Export!F37</f>
        <v>0</v>
      </c>
      <c r="G35">
        <f>Export!G37</f>
        <v>0</v>
      </c>
      <c r="H35">
        <f>Export!H37</f>
        <v>0</v>
      </c>
      <c r="I35">
        <f>Export!I37</f>
        <v>0</v>
      </c>
      <c r="J35">
        <f>Export!J37</f>
        <v>0</v>
      </c>
      <c r="K35">
        <f>Export!N37</f>
        <v>0</v>
      </c>
      <c r="L35">
        <f>Export!P37</f>
        <v>0</v>
      </c>
      <c r="R35">
        <f t="shared" si="0"/>
        <v>0</v>
      </c>
      <c r="S35">
        <f>IF($A35 = "", "", Export!W37)</f>
        <v>0</v>
      </c>
      <c r="T35">
        <f>IF($A35 = "", "", Export!X37)</f>
        <v>0</v>
      </c>
      <c r="U35">
        <f t="shared" si="1"/>
        <v>0</v>
      </c>
      <c r="V35">
        <f>IF($A35 = "", "", Export!Y37)</f>
        <v>0</v>
      </c>
      <c r="W35">
        <f>IF($A35 = "", "", Export!Z37)</f>
        <v>0</v>
      </c>
      <c r="X35">
        <f>IF($A35 = "", "", Export!AA37)</f>
        <v>0</v>
      </c>
      <c r="Y35">
        <f>IF($A35 = "", "", Export!AB37)</f>
        <v>0</v>
      </c>
      <c r="Z35">
        <f>IF($A35 = "", "", Export!AC37)</f>
        <v>0</v>
      </c>
      <c r="AA35">
        <f>IF($A35 = "", "", Export!AD37)</f>
        <v>0</v>
      </c>
      <c r="AB35">
        <f>IF($A35 = "", "", Export!AE37)</f>
        <v>0</v>
      </c>
    </row>
    <row r="36" spans="1:28" x14ac:dyDescent="0.25">
      <c r="A36">
        <f>Export!A38</f>
        <v>0</v>
      </c>
      <c r="B36">
        <f>Export!B38</f>
        <v>0</v>
      </c>
      <c r="C36">
        <f>Export!C38</f>
        <v>0</v>
      </c>
      <c r="D36">
        <f>Export!D38</f>
        <v>0</v>
      </c>
      <c r="E36">
        <f>Export!E38</f>
        <v>0</v>
      </c>
      <c r="F36">
        <f>Export!F38</f>
        <v>0</v>
      </c>
      <c r="G36">
        <f>Export!G38</f>
        <v>0</v>
      </c>
      <c r="H36">
        <f>Export!H38</f>
        <v>0</v>
      </c>
      <c r="I36">
        <f>Export!I38</f>
        <v>0</v>
      </c>
      <c r="J36">
        <f>Export!J38</f>
        <v>0</v>
      </c>
      <c r="K36">
        <f>Export!N38</f>
        <v>0</v>
      </c>
      <c r="L36">
        <f>Export!P38</f>
        <v>0</v>
      </c>
      <c r="R36">
        <f t="shared" si="0"/>
        <v>0</v>
      </c>
      <c r="S36">
        <f>IF($A36 = "", "", Export!W38)</f>
        <v>0</v>
      </c>
      <c r="T36">
        <f>IF($A36 = "", "", Export!X38)</f>
        <v>0</v>
      </c>
      <c r="U36">
        <f t="shared" si="1"/>
        <v>0</v>
      </c>
      <c r="V36">
        <f>IF($A36 = "", "", Export!Y38)</f>
        <v>0</v>
      </c>
      <c r="W36">
        <f>IF($A36 = "", "", Export!Z38)</f>
        <v>0</v>
      </c>
      <c r="X36">
        <f>IF($A36 = "", "", Export!AA38)</f>
        <v>0</v>
      </c>
      <c r="Y36">
        <f>IF($A36 = "", "", Export!AB38)</f>
        <v>0</v>
      </c>
      <c r="Z36">
        <f>IF($A36 = "", "", Export!AC38)</f>
        <v>0</v>
      </c>
      <c r="AA36">
        <f>IF($A36 = "", "", Export!AD38)</f>
        <v>0</v>
      </c>
      <c r="AB36">
        <f>IF($A36 = "", "", Export!AE38)</f>
        <v>0</v>
      </c>
    </row>
    <row r="37" spans="1:28" x14ac:dyDescent="0.25">
      <c r="A37">
        <f>Export!A39</f>
        <v>0</v>
      </c>
      <c r="B37">
        <f>Export!B39</f>
        <v>0</v>
      </c>
      <c r="C37">
        <f>Export!C39</f>
        <v>0</v>
      </c>
      <c r="D37">
        <f>Export!D39</f>
        <v>0</v>
      </c>
      <c r="E37">
        <f>Export!E39</f>
        <v>0</v>
      </c>
      <c r="F37">
        <f>Export!F39</f>
        <v>0</v>
      </c>
      <c r="G37">
        <f>Export!G39</f>
        <v>0</v>
      </c>
      <c r="H37">
        <f>Export!H39</f>
        <v>0</v>
      </c>
      <c r="I37">
        <f>Export!I39</f>
        <v>0</v>
      </c>
      <c r="J37">
        <f>Export!J39</f>
        <v>0</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f>Export!A40</f>
        <v>0</v>
      </c>
      <c r="B38">
        <f>Export!B40</f>
        <v>0</v>
      </c>
      <c r="C38">
        <f>Export!C40</f>
        <v>0</v>
      </c>
      <c r="D38">
        <f>Export!D40</f>
        <v>0</v>
      </c>
      <c r="E38">
        <f>Export!E40</f>
        <v>0</v>
      </c>
      <c r="F38">
        <f>Export!F40</f>
        <v>0</v>
      </c>
      <c r="G38">
        <f>Export!G40</f>
        <v>0</v>
      </c>
      <c r="H38">
        <f>Export!H40</f>
        <v>0</v>
      </c>
      <c r="I38">
        <f>Export!I40</f>
        <v>0</v>
      </c>
      <c r="J38">
        <f>Export!J40</f>
        <v>0</v>
      </c>
      <c r="K38">
        <f>Export!N40</f>
        <v>0</v>
      </c>
      <c r="L38">
        <f>Export!P40</f>
        <v>0</v>
      </c>
      <c r="R38">
        <f t="shared" si="0"/>
        <v>0</v>
      </c>
      <c r="S38">
        <f>IF($A38 = "", "", Export!W40)</f>
        <v>0</v>
      </c>
      <c r="T38">
        <f>IF($A38 = "", "", Export!X40)</f>
        <v>0</v>
      </c>
      <c r="U38">
        <f t="shared" si="1"/>
        <v>0</v>
      </c>
      <c r="V38">
        <f>IF($A38 = "", "", Export!Y40)</f>
        <v>0</v>
      </c>
      <c r="W38">
        <f>IF($A38 = "", "", Export!Z40)</f>
        <v>0</v>
      </c>
      <c r="X38">
        <f>IF($A38 = "", "", Export!AA40)</f>
        <v>0</v>
      </c>
      <c r="Y38">
        <f>IF($A38 = "", "", Export!AB40)</f>
        <v>0</v>
      </c>
      <c r="Z38">
        <f>IF($A38 = "", "", Export!AC40)</f>
        <v>0</v>
      </c>
      <c r="AA38">
        <f>IF($A38 = "", "", Export!AD40)</f>
        <v>0</v>
      </c>
      <c r="AB38">
        <f>IF($A38 = "", "", Export!AE40)</f>
        <v>0</v>
      </c>
    </row>
    <row r="39" spans="1:28" x14ac:dyDescent="0.25">
      <c r="A39">
        <f>Export!A41</f>
        <v>0</v>
      </c>
      <c r="B39">
        <f>Export!B41</f>
        <v>0</v>
      </c>
      <c r="C39">
        <f>Export!C41</f>
        <v>0</v>
      </c>
      <c r="D39">
        <f>Export!D41</f>
        <v>0</v>
      </c>
      <c r="E39">
        <f>Export!E41</f>
        <v>0</v>
      </c>
      <c r="F39">
        <f>Export!F41</f>
        <v>0</v>
      </c>
      <c r="G39">
        <f>Export!G41</f>
        <v>0</v>
      </c>
      <c r="H39">
        <f>Export!H41</f>
        <v>0</v>
      </c>
      <c r="I39">
        <f>Export!I41</f>
        <v>0</v>
      </c>
      <c r="J39">
        <f>Export!J41</f>
        <v>0</v>
      </c>
      <c r="K39">
        <f>Export!N41</f>
        <v>0</v>
      </c>
      <c r="L39">
        <f>Export!P41</f>
        <v>0</v>
      </c>
      <c r="R39">
        <f t="shared" si="0"/>
        <v>0</v>
      </c>
      <c r="S39">
        <f>IF($A39 = "", "", Export!W41)</f>
        <v>0</v>
      </c>
      <c r="T39">
        <f>IF($A39 = "", "", Export!X41)</f>
        <v>0</v>
      </c>
      <c r="U39">
        <f t="shared" si="1"/>
        <v>0</v>
      </c>
      <c r="V39">
        <f>IF($A39 = "", "", Export!Y41)</f>
        <v>0</v>
      </c>
      <c r="W39">
        <f>IF($A39 = "", "", Export!Z41)</f>
        <v>0</v>
      </c>
      <c r="X39">
        <f>IF($A39 = "", "", Export!AA41)</f>
        <v>0</v>
      </c>
      <c r="Y39">
        <f>IF($A39 = "", "", Export!AB41)</f>
        <v>0</v>
      </c>
      <c r="Z39">
        <f>IF($A39 = "", "", Export!AC41)</f>
        <v>0</v>
      </c>
      <c r="AA39">
        <f>IF($A39 = "", "", Export!AD41)</f>
        <v>0</v>
      </c>
      <c r="AB39">
        <f>IF($A39 = "", "", Export!AE41)</f>
        <v>0</v>
      </c>
    </row>
    <row r="40" spans="1:28" x14ac:dyDescent="0.25">
      <c r="A40">
        <f>Export!A42</f>
        <v>0</v>
      </c>
      <c r="B40">
        <f>Export!B42</f>
        <v>0</v>
      </c>
      <c r="C40">
        <f>Export!C42</f>
        <v>0</v>
      </c>
      <c r="D40">
        <f>Export!D42</f>
        <v>0</v>
      </c>
      <c r="E40">
        <f>Export!E42</f>
        <v>0</v>
      </c>
      <c r="F40">
        <f>Export!F42</f>
        <v>0</v>
      </c>
      <c r="G40">
        <f>Export!G42</f>
        <v>0</v>
      </c>
      <c r="H40">
        <f>Export!H42</f>
        <v>0</v>
      </c>
      <c r="I40">
        <f>Export!I42</f>
        <v>0</v>
      </c>
      <c r="J40">
        <f>Export!J42</f>
        <v>0</v>
      </c>
      <c r="K40">
        <f>Export!N42</f>
        <v>0</v>
      </c>
      <c r="L40">
        <f>Export!P42</f>
        <v>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f>Export!A43</f>
        <v>0</v>
      </c>
      <c r="B41">
        <f>Export!B43</f>
        <v>0</v>
      </c>
      <c r="C41">
        <f>Export!C43</f>
        <v>0</v>
      </c>
      <c r="D41">
        <f>Export!D43</f>
        <v>0</v>
      </c>
      <c r="E41">
        <f>Export!E43</f>
        <v>0</v>
      </c>
      <c r="F41">
        <f>Export!F43</f>
        <v>0</v>
      </c>
      <c r="G41">
        <f>Export!G43</f>
        <v>0</v>
      </c>
      <c r="H41">
        <f>Export!H43</f>
        <v>0</v>
      </c>
      <c r="I41">
        <f>Export!I43</f>
        <v>0</v>
      </c>
      <c r="J41">
        <f>Export!J43</f>
        <v>0</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f>Export!A44</f>
        <v>0</v>
      </c>
      <c r="B42">
        <f>Export!B44</f>
        <v>0</v>
      </c>
      <c r="C42">
        <f>Export!C44</f>
        <v>0</v>
      </c>
      <c r="D42">
        <f>Export!D44</f>
        <v>0</v>
      </c>
      <c r="E42">
        <f>Export!E44</f>
        <v>0</v>
      </c>
      <c r="F42">
        <f>Export!F44</f>
        <v>0</v>
      </c>
      <c r="G42">
        <f>Export!G44</f>
        <v>0</v>
      </c>
      <c r="H42">
        <f>Export!H44</f>
        <v>0</v>
      </c>
      <c r="I42">
        <f>Export!I44</f>
        <v>0</v>
      </c>
      <c r="J42">
        <f>Export!J44</f>
        <v>0</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f>Export!A45</f>
        <v>0</v>
      </c>
      <c r="B43">
        <f>Export!B45</f>
        <v>0</v>
      </c>
      <c r="C43">
        <f>Export!C45</f>
        <v>0</v>
      </c>
      <c r="D43">
        <f>Export!D45</f>
        <v>0</v>
      </c>
      <c r="E43">
        <f>Export!E45</f>
        <v>0</v>
      </c>
      <c r="F43">
        <f>Export!F45</f>
        <v>0</v>
      </c>
      <c r="G43">
        <f>Export!G45</f>
        <v>0</v>
      </c>
      <c r="H43">
        <f>Export!H45</f>
        <v>0</v>
      </c>
      <c r="I43">
        <f>Export!I45</f>
        <v>0</v>
      </c>
      <c r="J43">
        <f>Export!J45</f>
        <v>0</v>
      </c>
      <c r="K43">
        <f>Export!N45</f>
        <v>0</v>
      </c>
      <c r="L43">
        <f>Export!P45</f>
        <v>0</v>
      </c>
      <c r="R43">
        <f t="shared" si="0"/>
        <v>0</v>
      </c>
      <c r="S43">
        <f>IF($A43 = "", "", Export!W45)</f>
        <v>0</v>
      </c>
      <c r="T43">
        <f>IF($A43 = "", "", Export!X45)</f>
        <v>0</v>
      </c>
      <c r="U43">
        <f t="shared" si="1"/>
        <v>0</v>
      </c>
      <c r="V43">
        <f>IF($A43 = "", "", Export!Y45)</f>
        <v>0</v>
      </c>
      <c r="W43">
        <f>IF($A43 = "", "", Export!Z45)</f>
        <v>0</v>
      </c>
      <c r="X43">
        <f>IF($A43 = "", "", Export!AA45)</f>
        <v>0</v>
      </c>
      <c r="Y43">
        <f>IF($A43 = "", "", Export!AB45)</f>
        <v>0</v>
      </c>
      <c r="Z43">
        <f>IF($A43 = "", "", Export!AC45)</f>
        <v>0</v>
      </c>
      <c r="AA43">
        <f>IF($A43 = "", "", Export!AD45)</f>
        <v>0</v>
      </c>
      <c r="AB43">
        <f>IF($A43 = "", "", Export!AE45)</f>
        <v>0</v>
      </c>
    </row>
    <row r="44" spans="1:28" x14ac:dyDescent="0.25">
      <c r="A44">
        <f>Export!A46</f>
        <v>0</v>
      </c>
      <c r="B44">
        <f>Export!B46</f>
        <v>0</v>
      </c>
      <c r="C44">
        <f>Export!C46</f>
        <v>0</v>
      </c>
      <c r="D44">
        <f>Export!D46</f>
        <v>0</v>
      </c>
      <c r="E44">
        <f>Export!E46</f>
        <v>0</v>
      </c>
      <c r="F44">
        <f>Export!F46</f>
        <v>0</v>
      </c>
      <c r="G44">
        <f>Export!G46</f>
        <v>0</v>
      </c>
      <c r="H44">
        <f>Export!H46</f>
        <v>0</v>
      </c>
      <c r="I44">
        <f>Export!I46</f>
        <v>0</v>
      </c>
      <c r="J44">
        <f>Export!J46</f>
        <v>0</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f>Export!A47</f>
        <v>0</v>
      </c>
      <c r="B45">
        <f>Export!B47</f>
        <v>0</v>
      </c>
      <c r="C45">
        <f>Export!C47</f>
        <v>0</v>
      </c>
      <c r="D45">
        <f>Export!D47</f>
        <v>0</v>
      </c>
      <c r="E45">
        <f>Export!E47</f>
        <v>0</v>
      </c>
      <c r="F45">
        <f>Export!F47</f>
        <v>0</v>
      </c>
      <c r="G45">
        <f>Export!G47</f>
        <v>0</v>
      </c>
      <c r="H45">
        <f>Export!H47</f>
        <v>0</v>
      </c>
      <c r="I45">
        <f>Export!I47</f>
        <v>0</v>
      </c>
      <c r="J45">
        <f>Export!J47</f>
        <v>0</v>
      </c>
      <c r="K45">
        <f>Export!N47</f>
        <v>0</v>
      </c>
      <c r="L45">
        <f>Export!P47</f>
        <v>0</v>
      </c>
      <c r="R45">
        <f t="shared" si="0"/>
        <v>0</v>
      </c>
      <c r="S45">
        <f>IF($A45 = "", "", Export!W47)</f>
        <v>0</v>
      </c>
      <c r="T45">
        <f>IF($A45 = "", "", Export!X47)</f>
        <v>0</v>
      </c>
      <c r="U45">
        <f t="shared" si="1"/>
        <v>0</v>
      </c>
      <c r="V45">
        <f>IF($A45 = "", "", Export!Y47)</f>
        <v>0</v>
      </c>
      <c r="W45">
        <f>IF($A45 = "", "", Export!Z47)</f>
        <v>0</v>
      </c>
      <c r="X45">
        <f>IF($A45 = "", "", Export!AA47)</f>
        <v>0</v>
      </c>
      <c r="Y45">
        <f>IF($A45 = "", "", Export!AB47)</f>
        <v>0</v>
      </c>
      <c r="Z45">
        <f>IF($A45 = "", "", Export!AC47)</f>
        <v>0</v>
      </c>
      <c r="AA45">
        <f>IF($A45 = "", "", Export!AD47)</f>
        <v>0</v>
      </c>
      <c r="AB45">
        <f>IF($A45 = "", "", Export!AE47)</f>
        <v>0</v>
      </c>
    </row>
    <row r="46" spans="1:28" x14ac:dyDescent="0.25">
      <c r="A46">
        <f>Export!A48</f>
        <v>0</v>
      </c>
      <c r="B46">
        <f>Export!B48</f>
        <v>0</v>
      </c>
      <c r="C46">
        <f>Export!C48</f>
        <v>0</v>
      </c>
      <c r="D46">
        <f>Export!D48</f>
        <v>0</v>
      </c>
      <c r="E46">
        <f>Export!E48</f>
        <v>0</v>
      </c>
      <c r="F46">
        <f>Export!F48</f>
        <v>0</v>
      </c>
      <c r="G46">
        <f>Export!G48</f>
        <v>0</v>
      </c>
      <c r="H46">
        <f>Export!H48</f>
        <v>0</v>
      </c>
      <c r="I46">
        <f>Export!I48</f>
        <v>0</v>
      </c>
      <c r="J46">
        <f>Export!J48</f>
        <v>0</v>
      </c>
      <c r="K46">
        <f>Export!N48</f>
        <v>0</v>
      </c>
      <c r="L46">
        <f>Export!P48</f>
        <v>0</v>
      </c>
      <c r="R46">
        <f t="shared" si="0"/>
        <v>0</v>
      </c>
      <c r="S46">
        <f>IF($A46 = "", "", Export!W48)</f>
        <v>0</v>
      </c>
      <c r="T46">
        <f>IF($A46 = "", "", Export!X48)</f>
        <v>0</v>
      </c>
      <c r="U46">
        <f t="shared" si="1"/>
        <v>0</v>
      </c>
      <c r="V46">
        <f>IF($A46 = "", "", Export!Y48)</f>
        <v>0</v>
      </c>
      <c r="W46">
        <f>IF($A46 = "", "", Export!Z48)</f>
        <v>0</v>
      </c>
      <c r="X46">
        <f>IF($A46 = "", "", Export!AA48)</f>
        <v>0</v>
      </c>
      <c r="Y46">
        <f>IF($A46 = "", "", Export!AB48)</f>
        <v>0</v>
      </c>
      <c r="Z46">
        <f>IF($A46 = "", "", Export!AC48)</f>
        <v>0</v>
      </c>
      <c r="AA46">
        <f>IF($A46 = "", "", Export!AD48)</f>
        <v>0</v>
      </c>
      <c r="AB46">
        <f>IF($A46 = "", "", Export!AE48)</f>
        <v>0</v>
      </c>
    </row>
    <row r="47" spans="1:28" x14ac:dyDescent="0.25">
      <c r="A47">
        <f>Export!A49</f>
        <v>0</v>
      </c>
      <c r="B47">
        <f>Export!B49</f>
        <v>0</v>
      </c>
      <c r="C47">
        <f>Export!C49</f>
        <v>0</v>
      </c>
      <c r="D47">
        <f>Export!D49</f>
        <v>0</v>
      </c>
      <c r="E47">
        <f>Export!E49</f>
        <v>0</v>
      </c>
      <c r="F47">
        <f>Export!F49</f>
        <v>0</v>
      </c>
      <c r="G47">
        <f>Export!G49</f>
        <v>0</v>
      </c>
      <c r="H47">
        <f>Export!H49</f>
        <v>0</v>
      </c>
      <c r="I47">
        <f>Export!I49</f>
        <v>0</v>
      </c>
      <c r="J47">
        <f>Export!J49</f>
        <v>0</v>
      </c>
      <c r="K47">
        <f>Export!N49</f>
        <v>0</v>
      </c>
      <c r="L47">
        <f>Export!P49</f>
        <v>0</v>
      </c>
      <c r="R47">
        <f t="shared" si="0"/>
        <v>0</v>
      </c>
      <c r="S47">
        <f>IF($A47 = "", "", Export!W49)</f>
        <v>0</v>
      </c>
      <c r="T47">
        <f>IF($A47 = "", "", Export!X49)</f>
        <v>0</v>
      </c>
      <c r="U47">
        <f t="shared" si="1"/>
        <v>0</v>
      </c>
      <c r="V47">
        <f>IF($A47 = "", "", Export!Y49)</f>
        <v>0</v>
      </c>
      <c r="W47">
        <f>IF($A47 = "", "", Export!Z49)</f>
        <v>0</v>
      </c>
      <c r="X47">
        <f>IF($A47 = "", "", Export!AA49)</f>
        <v>0</v>
      </c>
      <c r="Y47">
        <f>IF($A47 = "", "", Export!AB49)</f>
        <v>0</v>
      </c>
      <c r="Z47">
        <f>IF($A47 = "", "", Export!AC49)</f>
        <v>0</v>
      </c>
      <c r="AA47">
        <f>IF($A47 = "", "", Export!AD49)</f>
        <v>0</v>
      </c>
      <c r="AB47">
        <f>IF($A47 = "", "", Export!AE49)</f>
        <v>0</v>
      </c>
    </row>
    <row r="48" spans="1:28" x14ac:dyDescent="0.25">
      <c r="A48">
        <f>Export!A50</f>
        <v>0</v>
      </c>
      <c r="B48">
        <f>Export!B50</f>
        <v>0</v>
      </c>
      <c r="C48">
        <f>Export!C50</f>
        <v>0</v>
      </c>
      <c r="D48">
        <f>Export!D50</f>
        <v>0</v>
      </c>
      <c r="E48">
        <f>Export!E50</f>
        <v>0</v>
      </c>
      <c r="F48">
        <f>Export!F50</f>
        <v>0</v>
      </c>
      <c r="G48">
        <f>Export!G50</f>
        <v>0</v>
      </c>
      <c r="H48">
        <f>Export!H50</f>
        <v>0</v>
      </c>
      <c r="I48">
        <f>Export!I50</f>
        <v>0</v>
      </c>
      <c r="J48">
        <f>Export!J50</f>
        <v>0</v>
      </c>
      <c r="K48">
        <f>Export!N50</f>
        <v>0</v>
      </c>
      <c r="L48">
        <f>Export!P50</f>
        <v>0</v>
      </c>
      <c r="R48">
        <f t="shared" si="0"/>
        <v>0</v>
      </c>
      <c r="S48">
        <f>IF($A48 = "", "", Export!W50)</f>
        <v>0</v>
      </c>
      <c r="T48">
        <f>IF($A48 = "", "", Export!X50)</f>
        <v>0</v>
      </c>
      <c r="U48">
        <f t="shared" si="1"/>
        <v>0</v>
      </c>
      <c r="V48">
        <f>IF($A48 = "", "", Export!Y50)</f>
        <v>0</v>
      </c>
      <c r="W48">
        <f>IF($A48 = "", "", Export!Z50)</f>
        <v>0</v>
      </c>
      <c r="X48">
        <f>IF($A48 = "", "", Export!AA50)</f>
        <v>0</v>
      </c>
      <c r="Y48">
        <f>IF($A48 = "", "", Export!AB50)</f>
        <v>0</v>
      </c>
      <c r="Z48">
        <f>IF($A48 = "", "", Export!AC50)</f>
        <v>0</v>
      </c>
      <c r="AA48">
        <f>IF($A48 = "", "", Export!AD50)</f>
        <v>0</v>
      </c>
      <c r="AB48">
        <f>IF($A48 = "", "", Export!AE50)</f>
        <v>0</v>
      </c>
    </row>
    <row r="49" spans="1:28" x14ac:dyDescent="0.25">
      <c r="A49">
        <f>Export!A51</f>
        <v>0</v>
      </c>
      <c r="B49">
        <f>Export!B51</f>
        <v>0</v>
      </c>
      <c r="C49">
        <f>Export!C51</f>
        <v>0</v>
      </c>
      <c r="D49">
        <f>Export!D51</f>
        <v>0</v>
      </c>
      <c r="E49">
        <f>Export!E51</f>
        <v>0</v>
      </c>
      <c r="F49">
        <f>Export!F51</f>
        <v>0</v>
      </c>
      <c r="G49">
        <f>Export!G51</f>
        <v>0</v>
      </c>
      <c r="H49">
        <f>Export!H51</f>
        <v>0</v>
      </c>
      <c r="I49">
        <f>Export!I51</f>
        <v>0</v>
      </c>
      <c r="J49">
        <f>Export!J51</f>
        <v>0</v>
      </c>
      <c r="K49">
        <f>Export!N51</f>
        <v>0</v>
      </c>
      <c r="L49">
        <f>Export!P51</f>
        <v>0</v>
      </c>
      <c r="R49">
        <f t="shared" si="0"/>
        <v>0</v>
      </c>
      <c r="S49">
        <f>IF($A49 = "", "", Export!W51)</f>
        <v>0</v>
      </c>
      <c r="T49">
        <f>IF($A49 = "", "", Export!X51)</f>
        <v>0</v>
      </c>
      <c r="U49">
        <f t="shared" si="1"/>
        <v>0</v>
      </c>
      <c r="V49">
        <f>IF($A49 = "", "", Export!Y51)</f>
        <v>0</v>
      </c>
      <c r="W49">
        <f>IF($A49 = "", "", Export!Z51)</f>
        <v>0</v>
      </c>
      <c r="X49">
        <f>IF($A49 = "", "", Export!AA51)</f>
        <v>0</v>
      </c>
      <c r="Y49">
        <f>IF($A49 = "", "", Export!AB51)</f>
        <v>0</v>
      </c>
      <c r="Z49">
        <f>IF($A49 = "", "", Export!AC51)</f>
        <v>0</v>
      </c>
      <c r="AA49">
        <f>IF($A49 = "", "", Export!AD51)</f>
        <v>0</v>
      </c>
      <c r="AB49">
        <f>IF($A49 = "", "", Export!AE51)</f>
        <v>0</v>
      </c>
    </row>
    <row r="50" spans="1:28" x14ac:dyDescent="0.25">
      <c r="A50">
        <f>Export!A52</f>
        <v>0</v>
      </c>
      <c r="B50">
        <f>Export!B52</f>
        <v>0</v>
      </c>
      <c r="C50">
        <f>Export!C52</f>
        <v>0</v>
      </c>
      <c r="D50">
        <f>Export!D52</f>
        <v>0</v>
      </c>
      <c r="E50">
        <f>Export!E52</f>
        <v>0</v>
      </c>
      <c r="F50">
        <f>Export!F52</f>
        <v>0</v>
      </c>
      <c r="G50">
        <f>Export!G52</f>
        <v>0</v>
      </c>
      <c r="H50">
        <f>Export!H52</f>
        <v>0</v>
      </c>
      <c r="I50">
        <f>Export!I52</f>
        <v>0</v>
      </c>
      <c r="J50">
        <f>Export!J52</f>
        <v>0</v>
      </c>
      <c r="K50">
        <f>Export!N52</f>
        <v>0</v>
      </c>
      <c r="L50">
        <f>Export!P52</f>
        <v>0</v>
      </c>
      <c r="R50">
        <f t="shared" si="0"/>
        <v>0</v>
      </c>
      <c r="S50">
        <f>IF($A50 = "", "", Export!W52)</f>
        <v>0</v>
      </c>
      <c r="T50">
        <f>IF($A50 = "", "", Export!X52)</f>
        <v>0</v>
      </c>
      <c r="U50">
        <f t="shared" si="1"/>
        <v>0</v>
      </c>
      <c r="V50">
        <f>IF($A50 = "", "", Export!Y52)</f>
        <v>0</v>
      </c>
      <c r="W50">
        <f>IF($A50 = "", "", Export!Z52)</f>
        <v>0</v>
      </c>
      <c r="X50">
        <f>IF($A50 = "", "", Export!AA52)</f>
        <v>0</v>
      </c>
      <c r="Y50">
        <f>IF($A50 = "", "", Export!AB52)</f>
        <v>0</v>
      </c>
      <c r="Z50">
        <f>IF($A50 = "", "", Export!AC52)</f>
        <v>0</v>
      </c>
      <c r="AA50">
        <f>IF($A50 = "", "", Export!AD52)</f>
        <v>0</v>
      </c>
      <c r="AB50">
        <f>IF($A50 = "", "", Export!AE52)</f>
        <v>0</v>
      </c>
    </row>
    <row r="51" spans="1:28" x14ac:dyDescent="0.25">
      <c r="A51">
        <f>Export!A53</f>
        <v>0</v>
      </c>
      <c r="B51">
        <f>Export!B53</f>
        <v>0</v>
      </c>
      <c r="C51">
        <f>Export!C53</f>
        <v>0</v>
      </c>
      <c r="D51">
        <f>Export!D53</f>
        <v>0</v>
      </c>
      <c r="E51">
        <f>Export!E53</f>
        <v>0</v>
      </c>
      <c r="F51">
        <f>Export!F53</f>
        <v>0</v>
      </c>
      <c r="G51">
        <f>Export!G53</f>
        <v>0</v>
      </c>
      <c r="H51">
        <f>Export!H53</f>
        <v>0</v>
      </c>
      <c r="I51">
        <f>Export!I53</f>
        <v>0</v>
      </c>
      <c r="J51">
        <f>Export!J53</f>
        <v>0</v>
      </c>
      <c r="K51">
        <f>Export!N53</f>
        <v>0</v>
      </c>
      <c r="L51">
        <f>Export!P53</f>
        <v>0</v>
      </c>
      <c r="R51">
        <f t="shared" si="0"/>
        <v>0</v>
      </c>
      <c r="S51">
        <f>IF($A51 = "", "", Export!W53)</f>
        <v>0</v>
      </c>
      <c r="T51">
        <f>IF($A51 = "", "", Export!X53)</f>
        <v>0</v>
      </c>
      <c r="U51">
        <f t="shared" si="1"/>
        <v>0</v>
      </c>
      <c r="V51">
        <f>IF($A51 = "", "", Export!Y53)</f>
        <v>0</v>
      </c>
      <c r="W51">
        <f>IF($A51 = "", "", Export!Z53)</f>
        <v>0</v>
      </c>
      <c r="X51">
        <f>IF($A51 = "", "", Export!AA53)</f>
        <v>0</v>
      </c>
      <c r="Y51">
        <f>IF($A51 = "", "", Export!AB53)</f>
        <v>0</v>
      </c>
      <c r="Z51">
        <f>IF($A51 = "", "", Export!AC53)</f>
        <v>0</v>
      </c>
      <c r="AA51">
        <f>IF($A51 = "", "", Export!AD53)</f>
        <v>0</v>
      </c>
      <c r="AB51">
        <f>IF($A51 = "", "", Export!AE53)</f>
        <v>0</v>
      </c>
    </row>
    <row r="52" spans="1:28" x14ac:dyDescent="0.25">
      <c r="A52">
        <f>Export!A54</f>
        <v>0</v>
      </c>
      <c r="B52">
        <f>Export!B54</f>
        <v>0</v>
      </c>
      <c r="C52">
        <f>Export!C54</f>
        <v>0</v>
      </c>
      <c r="D52">
        <f>Export!D54</f>
        <v>0</v>
      </c>
      <c r="E52">
        <f>Export!E54</f>
        <v>0</v>
      </c>
      <c r="F52">
        <f>Export!F54</f>
        <v>0</v>
      </c>
      <c r="G52">
        <f>Export!G54</f>
        <v>0</v>
      </c>
      <c r="H52">
        <f>Export!H54</f>
        <v>0</v>
      </c>
      <c r="I52">
        <f>Export!I54</f>
        <v>0</v>
      </c>
      <c r="J52">
        <f>Export!J54</f>
        <v>0</v>
      </c>
      <c r="K52">
        <f>Export!N54</f>
        <v>0</v>
      </c>
      <c r="L52">
        <f>Export!P54</f>
        <v>0</v>
      </c>
      <c r="R52">
        <f t="shared" si="0"/>
        <v>0</v>
      </c>
      <c r="S52">
        <f>IF($A52 = "", "", Export!W54)</f>
        <v>0</v>
      </c>
      <c r="T52">
        <f>IF($A52 = "", "", Export!X54)</f>
        <v>0</v>
      </c>
      <c r="U52">
        <f t="shared" si="1"/>
        <v>0</v>
      </c>
      <c r="V52">
        <f>IF($A52 = "", "", Export!Y54)</f>
        <v>0</v>
      </c>
      <c r="W52">
        <f>IF($A52 = "", "", Export!Z54)</f>
        <v>0</v>
      </c>
      <c r="X52">
        <f>IF($A52 = "", "", Export!AA54)</f>
        <v>0</v>
      </c>
      <c r="Y52">
        <f>IF($A52 = "", "", Export!AB54)</f>
        <v>0</v>
      </c>
      <c r="Z52">
        <f>IF($A52 = "", "", Export!AC54)</f>
        <v>0</v>
      </c>
      <c r="AA52">
        <f>IF($A52 = "", "", Export!AD54)</f>
        <v>0</v>
      </c>
      <c r="AB52">
        <f>IF($A52 = "", "", Export!AE54)</f>
        <v>0</v>
      </c>
    </row>
    <row r="53" spans="1:28" x14ac:dyDescent="0.25">
      <c r="A53">
        <f>Export!A55</f>
        <v>0</v>
      </c>
      <c r="B53">
        <f>Export!B55</f>
        <v>0</v>
      </c>
      <c r="C53">
        <f>Export!C55</f>
        <v>0</v>
      </c>
      <c r="D53">
        <f>Export!D55</f>
        <v>0</v>
      </c>
      <c r="E53">
        <f>Export!E55</f>
        <v>0</v>
      </c>
      <c r="F53">
        <f>Export!F55</f>
        <v>0</v>
      </c>
      <c r="G53">
        <f>Export!G55</f>
        <v>0</v>
      </c>
      <c r="H53">
        <f>Export!H55</f>
        <v>0</v>
      </c>
      <c r="I53">
        <f>Export!I55</f>
        <v>0</v>
      </c>
      <c r="J53">
        <f>Export!J55</f>
        <v>0</v>
      </c>
      <c r="K53">
        <f>Export!N55</f>
        <v>0</v>
      </c>
      <c r="L53">
        <f>Export!P55</f>
        <v>0</v>
      </c>
      <c r="R53">
        <f t="shared" si="0"/>
        <v>0</v>
      </c>
      <c r="S53">
        <f>IF($A53 = "", "", Export!W55)</f>
        <v>0</v>
      </c>
      <c r="T53">
        <f>IF($A53 = "", "", Export!X55)</f>
        <v>0</v>
      </c>
      <c r="U53">
        <f t="shared" si="1"/>
        <v>0</v>
      </c>
      <c r="V53">
        <f>IF($A53 = "", "", Export!Y55)</f>
        <v>0</v>
      </c>
      <c r="W53">
        <f>IF($A53 = "", "", Export!Z55)</f>
        <v>0</v>
      </c>
      <c r="X53">
        <f>IF($A53 = "", "", Export!AA55)</f>
        <v>0</v>
      </c>
      <c r="Y53">
        <f>IF($A53 = "", "", Export!AB55)</f>
        <v>0</v>
      </c>
      <c r="Z53">
        <f>IF($A53 = "", "", Export!AC55)</f>
        <v>0</v>
      </c>
      <c r="AA53">
        <f>IF($A53 = "", "", Export!AD55)</f>
        <v>0</v>
      </c>
      <c r="AB53">
        <f>IF($A53 = "", "", Export!AE55)</f>
        <v>0</v>
      </c>
    </row>
    <row r="54" spans="1:28" x14ac:dyDescent="0.25">
      <c r="A54">
        <f>Export!A56</f>
        <v>0</v>
      </c>
      <c r="B54">
        <f>Export!B56</f>
        <v>0</v>
      </c>
      <c r="C54">
        <f>Export!C56</f>
        <v>0</v>
      </c>
      <c r="D54">
        <f>Export!D56</f>
        <v>0</v>
      </c>
      <c r="E54">
        <f>Export!E56</f>
        <v>0</v>
      </c>
      <c r="F54">
        <f>Export!F56</f>
        <v>0</v>
      </c>
      <c r="G54">
        <f>Export!G56</f>
        <v>0</v>
      </c>
      <c r="H54">
        <f>Export!H56</f>
        <v>0</v>
      </c>
      <c r="I54">
        <f>Export!I56</f>
        <v>0</v>
      </c>
      <c r="J54">
        <f>Export!J56</f>
        <v>0</v>
      </c>
      <c r="K54">
        <f>Export!N56</f>
        <v>0</v>
      </c>
      <c r="L54">
        <f>Export!P56</f>
        <v>0</v>
      </c>
      <c r="R54">
        <f t="shared" si="0"/>
        <v>0</v>
      </c>
      <c r="S54">
        <f>IF($A54 = "", "", Export!W56)</f>
        <v>0</v>
      </c>
      <c r="T54">
        <f>IF($A54 = "", "", Export!X56)</f>
        <v>0</v>
      </c>
      <c r="U54">
        <f t="shared" si="1"/>
        <v>0</v>
      </c>
      <c r="V54">
        <f>IF($A54 = "", "", Export!Y56)</f>
        <v>0</v>
      </c>
      <c r="W54">
        <f>IF($A54 = "", "", Export!Z56)</f>
        <v>0</v>
      </c>
      <c r="X54">
        <f>IF($A54 = "", "", Export!AA56)</f>
        <v>0</v>
      </c>
      <c r="Y54">
        <f>IF($A54 = "", "", Export!AB56)</f>
        <v>0</v>
      </c>
      <c r="Z54">
        <f>IF($A54 = "", "", Export!AC56)</f>
        <v>0</v>
      </c>
      <c r="AA54">
        <f>IF($A54 = "", "", Export!AD56)</f>
        <v>0</v>
      </c>
      <c r="AB54">
        <f>IF($A54 = "", "", Export!AE56)</f>
        <v>0</v>
      </c>
    </row>
    <row r="55" spans="1:28" x14ac:dyDescent="0.25">
      <c r="A55">
        <f>Export!A57</f>
        <v>0</v>
      </c>
      <c r="B55">
        <f>Export!B57</f>
        <v>0</v>
      </c>
      <c r="C55">
        <f>Export!C57</f>
        <v>0</v>
      </c>
      <c r="D55">
        <f>Export!D57</f>
        <v>0</v>
      </c>
      <c r="E55">
        <f>Export!E57</f>
        <v>0</v>
      </c>
      <c r="F55">
        <f>Export!F57</f>
        <v>0</v>
      </c>
      <c r="G55">
        <f>Export!G57</f>
        <v>0</v>
      </c>
      <c r="H55">
        <f>Export!H57</f>
        <v>0</v>
      </c>
      <c r="I55">
        <f>Export!I57</f>
        <v>0</v>
      </c>
      <c r="J55">
        <f>Export!J57</f>
        <v>0</v>
      </c>
      <c r="K55">
        <f>Export!N57</f>
        <v>0</v>
      </c>
      <c r="L55">
        <f>Export!P57</f>
        <v>0</v>
      </c>
      <c r="R55">
        <f t="shared" si="0"/>
        <v>0</v>
      </c>
      <c r="S55">
        <f>IF($A55 = "", "", Export!W57)</f>
        <v>0</v>
      </c>
      <c r="T55">
        <f>IF($A55 = "", "", Export!X57)</f>
        <v>0</v>
      </c>
      <c r="U55">
        <f t="shared" si="1"/>
        <v>0</v>
      </c>
      <c r="V55">
        <f>IF($A55 = "", "", Export!Y57)</f>
        <v>0</v>
      </c>
      <c r="W55">
        <f>IF($A55 = "", "", Export!Z57)</f>
        <v>0</v>
      </c>
      <c r="X55">
        <f>IF($A55 = "", "", Export!AA57)</f>
        <v>0</v>
      </c>
      <c r="Y55">
        <f>IF($A55 = "", "", Export!AB57)</f>
        <v>0</v>
      </c>
      <c r="Z55">
        <f>IF($A55 = "", "", Export!AC57)</f>
        <v>0</v>
      </c>
      <c r="AA55">
        <f>IF($A55 = "", "", Export!AD57)</f>
        <v>0</v>
      </c>
      <c r="AB55">
        <f>IF($A55 = "", "", Export!AE57)</f>
        <v>0</v>
      </c>
    </row>
    <row r="56" spans="1:28" x14ac:dyDescent="0.25">
      <c r="A56">
        <f>Export!A58</f>
        <v>0</v>
      </c>
      <c r="B56">
        <f>Export!B58</f>
        <v>0</v>
      </c>
      <c r="C56">
        <f>Export!C58</f>
        <v>0</v>
      </c>
      <c r="D56">
        <f>Export!D58</f>
        <v>0</v>
      </c>
      <c r="E56">
        <f>Export!E58</f>
        <v>0</v>
      </c>
      <c r="F56">
        <f>Export!F58</f>
        <v>0</v>
      </c>
      <c r="G56">
        <f>Export!G58</f>
        <v>0</v>
      </c>
      <c r="H56">
        <f>Export!H58</f>
        <v>0</v>
      </c>
      <c r="I56">
        <f>Export!I58</f>
        <v>0</v>
      </c>
      <c r="J56">
        <f>Export!J58</f>
        <v>0</v>
      </c>
      <c r="K56">
        <f>Export!N58</f>
        <v>0</v>
      </c>
      <c r="L56">
        <f>Export!P58</f>
        <v>0</v>
      </c>
      <c r="R56">
        <f t="shared" si="0"/>
        <v>0</v>
      </c>
      <c r="S56">
        <f>IF($A56 = "", "", Export!W58)</f>
        <v>0</v>
      </c>
      <c r="T56">
        <f>IF($A56 = "", "", Export!X58)</f>
        <v>0</v>
      </c>
      <c r="U56">
        <f t="shared" si="1"/>
        <v>0</v>
      </c>
      <c r="V56">
        <f>IF($A56 = "", "", Export!Y58)</f>
        <v>0</v>
      </c>
      <c r="W56">
        <f>IF($A56 = "", "", Export!Z58)</f>
        <v>0</v>
      </c>
      <c r="X56">
        <f>IF($A56 = "", "", Export!AA58)</f>
        <v>0</v>
      </c>
      <c r="Y56">
        <f>IF($A56 = "", "", Export!AB58)</f>
        <v>0</v>
      </c>
      <c r="Z56">
        <f>IF($A56 = "", "", Export!AC58)</f>
        <v>0</v>
      </c>
      <c r="AA56">
        <f>IF($A56 = "", "", Export!AD58)</f>
        <v>0</v>
      </c>
      <c r="AB56">
        <f>IF($A56 = "", "", Export!AE58)</f>
        <v>0</v>
      </c>
    </row>
    <row r="57" spans="1:28" x14ac:dyDescent="0.25">
      <c r="A57">
        <f>Export!A59</f>
        <v>0</v>
      </c>
      <c r="B57">
        <f>Export!B59</f>
        <v>0</v>
      </c>
      <c r="C57">
        <f>Export!C59</f>
        <v>0</v>
      </c>
      <c r="D57">
        <f>Export!D59</f>
        <v>0</v>
      </c>
      <c r="E57">
        <f>Export!E59</f>
        <v>0</v>
      </c>
      <c r="F57">
        <f>Export!F59</f>
        <v>0</v>
      </c>
      <c r="G57">
        <f>Export!G59</f>
        <v>0</v>
      </c>
      <c r="H57">
        <f>Export!H59</f>
        <v>0</v>
      </c>
      <c r="I57">
        <f>Export!I59</f>
        <v>0</v>
      </c>
      <c r="J57">
        <f>Export!J59</f>
        <v>0</v>
      </c>
      <c r="K57">
        <f>Export!N59</f>
        <v>0</v>
      </c>
      <c r="L57">
        <f>Export!P59</f>
        <v>0</v>
      </c>
      <c r="R57">
        <f t="shared" si="0"/>
        <v>0</v>
      </c>
      <c r="S57">
        <f>IF($A57 = "", "", Export!W59)</f>
        <v>0</v>
      </c>
      <c r="T57">
        <f>IF($A57 = "", "", Export!X59)</f>
        <v>0</v>
      </c>
      <c r="U57">
        <f t="shared" si="1"/>
        <v>0</v>
      </c>
      <c r="V57">
        <f>IF($A57 = "", "", Export!Y59)</f>
        <v>0</v>
      </c>
      <c r="W57">
        <f>IF($A57 = "", "", Export!Z59)</f>
        <v>0</v>
      </c>
      <c r="X57">
        <f>IF($A57 = "", "", Export!AA59)</f>
        <v>0</v>
      </c>
      <c r="Y57">
        <f>IF($A57 = "", "", Export!AB59)</f>
        <v>0</v>
      </c>
      <c r="Z57">
        <f>IF($A57 = "", "", Export!AC59)</f>
        <v>0</v>
      </c>
      <c r="AA57">
        <f>IF($A57 = "", "", Export!AD59)</f>
        <v>0</v>
      </c>
      <c r="AB57">
        <f>IF($A57 = "", "", Export!AE59)</f>
        <v>0</v>
      </c>
    </row>
    <row r="58" spans="1:28" x14ac:dyDescent="0.25">
      <c r="A58">
        <f>Export!A60</f>
        <v>0</v>
      </c>
      <c r="B58">
        <f>Export!B60</f>
        <v>0</v>
      </c>
      <c r="C58">
        <f>Export!C60</f>
        <v>0</v>
      </c>
      <c r="D58">
        <f>Export!D60</f>
        <v>0</v>
      </c>
      <c r="E58">
        <f>Export!E60</f>
        <v>0</v>
      </c>
      <c r="F58">
        <f>Export!F60</f>
        <v>0</v>
      </c>
      <c r="G58">
        <f>Export!G60</f>
        <v>0</v>
      </c>
      <c r="H58">
        <f>Export!H60</f>
        <v>0</v>
      </c>
      <c r="I58">
        <f>Export!I60</f>
        <v>0</v>
      </c>
      <c r="J58">
        <f>Export!J60</f>
        <v>0</v>
      </c>
      <c r="K58">
        <f>Export!N60</f>
        <v>0</v>
      </c>
      <c r="L58">
        <f>Export!P60</f>
        <v>0</v>
      </c>
      <c r="R58">
        <f t="shared" si="0"/>
        <v>0</v>
      </c>
      <c r="S58">
        <f>IF($A58 = "", "", Export!W60)</f>
        <v>0</v>
      </c>
      <c r="T58">
        <f>IF($A58 = "", "", Export!X60)</f>
        <v>0</v>
      </c>
      <c r="U58">
        <f t="shared" si="1"/>
        <v>0</v>
      </c>
      <c r="V58">
        <f>IF($A58 = "", "", Export!Y60)</f>
        <v>0</v>
      </c>
      <c r="W58">
        <f>IF($A58 = "", "", Export!Z60)</f>
        <v>0</v>
      </c>
      <c r="X58">
        <f>IF($A58 = "", "", Export!AA60)</f>
        <v>0</v>
      </c>
      <c r="Y58">
        <f>IF($A58 = "", "", Export!AB60)</f>
        <v>0</v>
      </c>
      <c r="Z58">
        <f>IF($A58 = "", "", Export!AC60)</f>
        <v>0</v>
      </c>
      <c r="AA58">
        <f>IF($A58 = "", "", Export!AD60)</f>
        <v>0</v>
      </c>
      <c r="AB58">
        <f>IF($A58 = "", "", Export!AE60)</f>
        <v>0</v>
      </c>
    </row>
    <row r="59" spans="1:28" x14ac:dyDescent="0.25">
      <c r="A59">
        <f>Export!A61</f>
        <v>0</v>
      </c>
      <c r="B59">
        <f>Export!B61</f>
        <v>0</v>
      </c>
      <c r="C59">
        <f>Export!C61</f>
        <v>0</v>
      </c>
      <c r="D59">
        <f>Export!D61</f>
        <v>0</v>
      </c>
      <c r="E59">
        <f>Export!E61</f>
        <v>0</v>
      </c>
      <c r="F59">
        <f>Export!F61</f>
        <v>0</v>
      </c>
      <c r="G59">
        <f>Export!G61</f>
        <v>0</v>
      </c>
      <c r="H59">
        <f>Export!H61</f>
        <v>0</v>
      </c>
      <c r="I59">
        <f>Export!I61</f>
        <v>0</v>
      </c>
      <c r="J59">
        <f>Export!J61</f>
        <v>0</v>
      </c>
      <c r="K59">
        <f>Export!N61</f>
        <v>0</v>
      </c>
      <c r="L59">
        <f>Export!P61</f>
        <v>0</v>
      </c>
      <c r="R59">
        <f t="shared" si="0"/>
        <v>0</v>
      </c>
      <c r="S59">
        <f>IF($A59 = "", "", Export!W61)</f>
        <v>0</v>
      </c>
      <c r="T59">
        <f>IF($A59 = "", "", Export!X61)</f>
        <v>0</v>
      </c>
      <c r="U59">
        <f t="shared" si="1"/>
        <v>0</v>
      </c>
      <c r="V59">
        <f>IF($A59 = "", "", Export!Y61)</f>
        <v>0</v>
      </c>
      <c r="W59">
        <f>IF($A59 = "", "", Export!Z61)</f>
        <v>0</v>
      </c>
      <c r="X59">
        <f>IF($A59 = "", "", Export!AA61)</f>
        <v>0</v>
      </c>
      <c r="Y59">
        <f>IF($A59 = "", "", Export!AB61)</f>
        <v>0</v>
      </c>
      <c r="Z59">
        <f>IF($A59 = "", "", Export!AC61)</f>
        <v>0</v>
      </c>
      <c r="AA59">
        <f>IF($A59 = "", "", Export!AD61)</f>
        <v>0</v>
      </c>
      <c r="AB59">
        <f>IF($A59 = "", "", Export!AE61)</f>
        <v>0</v>
      </c>
    </row>
    <row r="60" spans="1:28" x14ac:dyDescent="0.25">
      <c r="A60">
        <f>Export!A62</f>
        <v>0</v>
      </c>
      <c r="B60">
        <f>Export!B62</f>
        <v>0</v>
      </c>
      <c r="C60">
        <f>Export!C62</f>
        <v>0</v>
      </c>
      <c r="D60">
        <f>Export!D62</f>
        <v>0</v>
      </c>
      <c r="E60">
        <f>Export!E62</f>
        <v>0</v>
      </c>
      <c r="F60">
        <f>Export!F62</f>
        <v>0</v>
      </c>
      <c r="G60">
        <f>Export!G62</f>
        <v>0</v>
      </c>
      <c r="H60">
        <f>Export!H62</f>
        <v>0</v>
      </c>
      <c r="I60">
        <f>Export!I62</f>
        <v>0</v>
      </c>
      <c r="J60">
        <f>Export!J62</f>
        <v>0</v>
      </c>
      <c r="K60">
        <f>Export!N62</f>
        <v>0</v>
      </c>
      <c r="L60">
        <f>Export!P62</f>
        <v>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f>Export!A63</f>
        <v>0</v>
      </c>
      <c r="B61">
        <f>Export!B63</f>
        <v>0</v>
      </c>
      <c r="C61">
        <f>Export!C63</f>
        <v>0</v>
      </c>
      <c r="D61">
        <f>Export!D63</f>
        <v>0</v>
      </c>
      <c r="E61">
        <f>Export!E63</f>
        <v>0</v>
      </c>
      <c r="F61">
        <f>Export!F63</f>
        <v>0</v>
      </c>
      <c r="G61">
        <f>Export!G63</f>
        <v>0</v>
      </c>
      <c r="H61">
        <f>Export!H63</f>
        <v>0</v>
      </c>
      <c r="I61">
        <f>Export!I63</f>
        <v>0</v>
      </c>
      <c r="J61">
        <f>Export!J63</f>
        <v>0</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f>Export!A64</f>
        <v>0</v>
      </c>
      <c r="B62">
        <f>Export!B64</f>
        <v>0</v>
      </c>
      <c r="C62">
        <f>Export!C64</f>
        <v>0</v>
      </c>
      <c r="D62">
        <f>Export!D64</f>
        <v>0</v>
      </c>
      <c r="E62">
        <f>Export!E64</f>
        <v>0</v>
      </c>
      <c r="F62">
        <f>Export!F64</f>
        <v>0</v>
      </c>
      <c r="G62">
        <f>Export!G64</f>
        <v>0</v>
      </c>
      <c r="H62">
        <f>Export!H64</f>
        <v>0</v>
      </c>
      <c r="I62">
        <f>Export!I64</f>
        <v>0</v>
      </c>
      <c r="J62">
        <f>Export!J64</f>
        <v>0</v>
      </c>
      <c r="K62">
        <f>Export!N64</f>
        <v>0</v>
      </c>
      <c r="L62">
        <f>Export!P64</f>
        <v>0</v>
      </c>
      <c r="R62">
        <f t="shared" si="0"/>
        <v>0</v>
      </c>
      <c r="S62">
        <f>IF($A62 = "", "", Export!W64)</f>
        <v>0</v>
      </c>
      <c r="T62">
        <f>IF($A62 = "", "", Export!X64)</f>
        <v>0</v>
      </c>
      <c r="U62">
        <f t="shared" si="1"/>
        <v>0</v>
      </c>
      <c r="V62">
        <f>IF($A62 = "", "", Export!Y64)</f>
        <v>0</v>
      </c>
      <c r="W62">
        <f>IF($A62 = "", "", Export!Z64)</f>
        <v>0</v>
      </c>
      <c r="X62">
        <f>IF($A62 = "", "", Export!AA64)</f>
        <v>0</v>
      </c>
      <c r="Y62">
        <f>IF($A62 = "", "", Export!AB64)</f>
        <v>0</v>
      </c>
      <c r="Z62">
        <f>IF($A62 = "", "", Export!AC64)</f>
        <v>0</v>
      </c>
      <c r="AA62">
        <f>IF($A62 = "", "", Export!AD64)</f>
        <v>0</v>
      </c>
      <c r="AB62">
        <f>IF($A62 = "", "", Export!AE64)</f>
        <v>0</v>
      </c>
    </row>
    <row r="63" spans="1:28" x14ac:dyDescent="0.25">
      <c r="A63">
        <f>Export!A65</f>
        <v>0</v>
      </c>
      <c r="B63">
        <f>Export!B65</f>
        <v>0</v>
      </c>
      <c r="C63">
        <f>Export!C65</f>
        <v>0</v>
      </c>
      <c r="D63">
        <f>Export!D65</f>
        <v>0</v>
      </c>
      <c r="E63">
        <f>Export!E65</f>
        <v>0</v>
      </c>
      <c r="F63">
        <f>Export!F65</f>
        <v>0</v>
      </c>
      <c r="G63">
        <f>Export!G65</f>
        <v>0</v>
      </c>
      <c r="H63">
        <f>Export!H65</f>
        <v>0</v>
      </c>
      <c r="I63">
        <f>Export!I65</f>
        <v>0</v>
      </c>
      <c r="J63">
        <f>Export!J65</f>
        <v>0</v>
      </c>
      <c r="K63">
        <f>Export!N65</f>
        <v>0</v>
      </c>
      <c r="L63">
        <f>Export!P65</f>
        <v>0</v>
      </c>
      <c r="R63">
        <f t="shared" si="0"/>
        <v>0</v>
      </c>
      <c r="S63">
        <f>IF($A63 = "", "", Export!W65)</f>
        <v>0</v>
      </c>
      <c r="T63">
        <f>IF($A63 = "", "", Export!X65)</f>
        <v>0</v>
      </c>
      <c r="U63">
        <f t="shared" si="1"/>
        <v>0</v>
      </c>
      <c r="V63">
        <f>IF($A63 = "", "", Export!Y65)</f>
        <v>0</v>
      </c>
      <c r="W63">
        <f>IF($A63 = "", "", Export!Z65)</f>
        <v>0</v>
      </c>
      <c r="X63">
        <f>IF($A63 = "", "", Export!AA65)</f>
        <v>0</v>
      </c>
      <c r="Y63">
        <f>IF($A63 = "", "", Export!AB65)</f>
        <v>0</v>
      </c>
      <c r="Z63">
        <f>IF($A63 = "", "", Export!AC65)</f>
        <v>0</v>
      </c>
      <c r="AA63">
        <f>IF($A63 = "", "", Export!AD65)</f>
        <v>0</v>
      </c>
      <c r="AB63">
        <f>IF($A63 = "", "", Export!AE65)</f>
        <v>0</v>
      </c>
    </row>
    <row r="64" spans="1:28" x14ac:dyDescent="0.25">
      <c r="A64">
        <f>Export!A66</f>
        <v>0</v>
      </c>
      <c r="B64">
        <f>Export!B66</f>
        <v>0</v>
      </c>
      <c r="C64">
        <f>Export!C66</f>
        <v>0</v>
      </c>
      <c r="D64">
        <f>Export!D66</f>
        <v>0</v>
      </c>
      <c r="E64">
        <f>Export!E66</f>
        <v>0</v>
      </c>
      <c r="F64">
        <f>Export!F66</f>
        <v>0</v>
      </c>
      <c r="G64">
        <f>Export!G66</f>
        <v>0</v>
      </c>
      <c r="H64">
        <f>Export!H66</f>
        <v>0</v>
      </c>
      <c r="I64">
        <f>Export!I66</f>
        <v>0</v>
      </c>
      <c r="J64">
        <f>Export!J66</f>
        <v>0</v>
      </c>
      <c r="K64">
        <f>Export!N66</f>
        <v>0</v>
      </c>
      <c r="L64">
        <f>Export!P66</f>
        <v>0</v>
      </c>
      <c r="R64">
        <f t="shared" si="0"/>
        <v>0</v>
      </c>
      <c r="S64">
        <f>IF($A64 = "", "", Export!W66)</f>
        <v>0</v>
      </c>
      <c r="T64">
        <f>IF($A64 = "", "", Export!X66)</f>
        <v>0</v>
      </c>
      <c r="U64">
        <f t="shared" si="1"/>
        <v>0</v>
      </c>
      <c r="V64">
        <f>IF($A64 = "", "", Export!Y66)</f>
        <v>0</v>
      </c>
      <c r="W64">
        <f>IF($A64 = "", "", Export!Z66)</f>
        <v>0</v>
      </c>
      <c r="X64">
        <f>IF($A64 = "", "", Export!AA66)</f>
        <v>0</v>
      </c>
      <c r="Y64">
        <f>IF($A64 = "", "", Export!AB66)</f>
        <v>0</v>
      </c>
      <c r="Z64">
        <f>IF($A64 = "", "", Export!AC66)</f>
        <v>0</v>
      </c>
      <c r="AA64">
        <f>IF($A64 = "", "", Export!AD66)</f>
        <v>0</v>
      </c>
      <c r="AB64">
        <f>IF($A64 = "", "", Export!AE66)</f>
        <v>0</v>
      </c>
    </row>
    <row r="65" spans="1:28" x14ac:dyDescent="0.25">
      <c r="A65">
        <f>Export!A67</f>
        <v>0</v>
      </c>
      <c r="B65">
        <f>Export!B67</f>
        <v>0</v>
      </c>
      <c r="C65">
        <f>Export!C67</f>
        <v>0</v>
      </c>
      <c r="D65">
        <f>Export!D67</f>
        <v>0</v>
      </c>
      <c r="E65">
        <f>Export!E67</f>
        <v>0</v>
      </c>
      <c r="F65">
        <f>Export!F67</f>
        <v>0</v>
      </c>
      <c r="G65">
        <f>Export!G67</f>
        <v>0</v>
      </c>
      <c r="H65">
        <f>Export!H67</f>
        <v>0</v>
      </c>
      <c r="I65">
        <f>Export!I67</f>
        <v>0</v>
      </c>
      <c r="J65">
        <f>Export!J67</f>
        <v>0</v>
      </c>
      <c r="K65">
        <f>Export!N67</f>
        <v>0</v>
      </c>
      <c r="L65">
        <f>Export!P67</f>
        <v>0</v>
      </c>
      <c r="R65">
        <f t="shared" si="0"/>
        <v>0</v>
      </c>
      <c r="S65">
        <f>IF($A65 = "", "", Export!W67)</f>
        <v>0</v>
      </c>
      <c r="T65">
        <f>IF($A65 = "", "", Export!X67)</f>
        <v>0</v>
      </c>
      <c r="U65">
        <f t="shared" si="1"/>
        <v>0</v>
      </c>
      <c r="V65">
        <f>IF($A65 = "", "", Export!Y67)</f>
        <v>0</v>
      </c>
      <c r="W65">
        <f>IF($A65 = "", "", Export!Z67)</f>
        <v>0</v>
      </c>
      <c r="X65">
        <f>IF($A65 = "", "", Export!AA67)</f>
        <v>0</v>
      </c>
      <c r="Y65">
        <f>IF($A65 = "", "", Export!AB67)</f>
        <v>0</v>
      </c>
      <c r="Z65">
        <f>IF($A65 = "", "", Export!AC67)</f>
        <v>0</v>
      </c>
      <c r="AA65">
        <f>IF($A65 = "", "", Export!AD67)</f>
        <v>0</v>
      </c>
      <c r="AB65">
        <f>IF($A65 = "", "", Export!AE67)</f>
        <v>0</v>
      </c>
    </row>
    <row r="66" spans="1:28" x14ac:dyDescent="0.25">
      <c r="A66">
        <f>Export!A68</f>
        <v>0</v>
      </c>
      <c r="B66">
        <f>Export!B68</f>
        <v>0</v>
      </c>
      <c r="C66">
        <f>Export!C68</f>
        <v>0</v>
      </c>
      <c r="D66">
        <f>Export!D68</f>
        <v>0</v>
      </c>
      <c r="E66">
        <f>Export!E68</f>
        <v>0</v>
      </c>
      <c r="F66">
        <f>Export!F68</f>
        <v>0</v>
      </c>
      <c r="G66">
        <f>Export!G68</f>
        <v>0</v>
      </c>
      <c r="H66">
        <f>Export!H68</f>
        <v>0</v>
      </c>
      <c r="I66">
        <f>Export!I68</f>
        <v>0</v>
      </c>
      <c r="J66">
        <f>Export!J68</f>
        <v>0</v>
      </c>
      <c r="K66">
        <f>Export!N68</f>
        <v>0</v>
      </c>
      <c r="L66">
        <f>Export!P68</f>
        <v>0</v>
      </c>
      <c r="R66">
        <f t="shared" si="0"/>
        <v>0</v>
      </c>
      <c r="S66">
        <f>IF($A66 = "", "", Export!W68)</f>
        <v>0</v>
      </c>
      <c r="T66">
        <f>IF($A66 = "", "", Export!X68)</f>
        <v>0</v>
      </c>
      <c r="U66">
        <f t="shared" si="1"/>
        <v>0</v>
      </c>
      <c r="V66">
        <f>IF($A66 = "", "", Export!Y68)</f>
        <v>0</v>
      </c>
      <c r="W66">
        <f>IF($A66 = "", "", Export!Z68)</f>
        <v>0</v>
      </c>
      <c r="X66">
        <f>IF($A66 = "", "", Export!AA68)</f>
        <v>0</v>
      </c>
      <c r="Y66">
        <f>IF($A66 = "", "", Export!AB68)</f>
        <v>0</v>
      </c>
      <c r="Z66">
        <f>IF($A66 = "", "", Export!AC68)</f>
        <v>0</v>
      </c>
      <c r="AA66">
        <f>IF($A66 = "", "", Export!AD68)</f>
        <v>0</v>
      </c>
      <c r="AB66">
        <f>IF($A66 = "", "", Export!AE68)</f>
        <v>0</v>
      </c>
    </row>
    <row r="67" spans="1:28" x14ac:dyDescent="0.25">
      <c r="A67">
        <f>Export!A69</f>
        <v>0</v>
      </c>
      <c r="B67">
        <f>Export!B69</f>
        <v>0</v>
      </c>
      <c r="C67">
        <f>Export!C69</f>
        <v>0</v>
      </c>
      <c r="D67">
        <f>Export!D69</f>
        <v>0</v>
      </c>
      <c r="E67">
        <f>Export!E69</f>
        <v>0</v>
      </c>
      <c r="F67">
        <f>Export!F69</f>
        <v>0</v>
      </c>
      <c r="G67">
        <f>Export!G69</f>
        <v>0</v>
      </c>
      <c r="H67">
        <f>Export!H69</f>
        <v>0</v>
      </c>
      <c r="I67">
        <f>Export!I69</f>
        <v>0</v>
      </c>
      <c r="J67">
        <f>Export!J69</f>
        <v>0</v>
      </c>
      <c r="K67">
        <f>Export!N69</f>
        <v>0</v>
      </c>
      <c r="L67">
        <f>Export!P69</f>
        <v>0</v>
      </c>
      <c r="R67">
        <f t="shared" ref="R67:R121" si="2">IF($A67 = "", "", SUM(M67:Q67))</f>
        <v>0</v>
      </c>
      <c r="S67">
        <f>IF($A67 = "", "", Export!W69)</f>
        <v>0</v>
      </c>
      <c r="T67">
        <f>IF($A67 = "", "", Export!X69)</f>
        <v>0</v>
      </c>
      <c r="U67">
        <f t="shared" si="1"/>
        <v>0</v>
      </c>
      <c r="V67">
        <f>IF($A67 = "", "", Export!Y69)</f>
        <v>0</v>
      </c>
      <c r="W67">
        <f>IF($A67 = "", "", Export!Z69)</f>
        <v>0</v>
      </c>
      <c r="X67">
        <f>IF($A67 = "", "", Export!AA69)</f>
        <v>0</v>
      </c>
      <c r="Y67">
        <f>IF($A67 = "", "", Export!AB69)</f>
        <v>0</v>
      </c>
      <c r="Z67">
        <f>IF($A67 = "", "", Export!AC69)</f>
        <v>0</v>
      </c>
      <c r="AA67">
        <f>IF($A67 = "", "", Export!AD69)</f>
        <v>0</v>
      </c>
      <c r="AB67">
        <f>IF($A67 = "", "", Export!AE69)</f>
        <v>0</v>
      </c>
    </row>
    <row r="68" spans="1:28" x14ac:dyDescent="0.25">
      <c r="A68">
        <f>Export!A70</f>
        <v>0</v>
      </c>
      <c r="B68">
        <f>Export!B70</f>
        <v>0</v>
      </c>
      <c r="C68">
        <f>Export!C70</f>
        <v>0</v>
      </c>
      <c r="D68">
        <f>Export!D70</f>
        <v>0</v>
      </c>
      <c r="E68">
        <f>Export!E70</f>
        <v>0</v>
      </c>
      <c r="F68">
        <f>Export!F70</f>
        <v>0</v>
      </c>
      <c r="G68">
        <f>Export!G70</f>
        <v>0</v>
      </c>
      <c r="H68">
        <f>Export!H70</f>
        <v>0</v>
      </c>
      <c r="I68">
        <f>Export!I70</f>
        <v>0</v>
      </c>
      <c r="J68">
        <f>Export!J70</f>
        <v>0</v>
      </c>
      <c r="K68">
        <f>Export!N70</f>
        <v>0</v>
      </c>
      <c r="L68">
        <f>Export!P70</f>
        <v>0</v>
      </c>
      <c r="R68">
        <f t="shared" si="2"/>
        <v>0</v>
      </c>
      <c r="S68">
        <f>IF($A68 = "", "", Export!W70)</f>
        <v>0</v>
      </c>
      <c r="T68">
        <f>IF($A68 = "", "", Export!X70)</f>
        <v>0</v>
      </c>
      <c r="U68">
        <f t="shared" ref="U68:U121" si="3">IF($A68="","", R68 - (S68 - T68))</f>
        <v>0</v>
      </c>
      <c r="V68">
        <f>IF($A68 = "", "", Export!Y70)</f>
        <v>0</v>
      </c>
      <c r="W68">
        <f>IF($A68 = "", "", Export!Z70)</f>
        <v>0</v>
      </c>
      <c r="X68">
        <f>IF($A68 = "", "", Export!AA70)</f>
        <v>0</v>
      </c>
      <c r="Y68">
        <f>IF($A68 = "", "", Export!AB70)</f>
        <v>0</v>
      </c>
      <c r="Z68">
        <f>IF($A68 = "", "", Export!AC70)</f>
        <v>0</v>
      </c>
      <c r="AA68">
        <f>IF($A68 = "", "", Export!AD70)</f>
        <v>0</v>
      </c>
      <c r="AB68">
        <f>IF($A68 = "", "", Export!AE70)</f>
        <v>0</v>
      </c>
    </row>
    <row r="69" spans="1:28" x14ac:dyDescent="0.25">
      <c r="A69">
        <f>Export!A71</f>
        <v>0</v>
      </c>
      <c r="B69">
        <f>Export!B71</f>
        <v>0</v>
      </c>
      <c r="C69">
        <f>Export!C71</f>
        <v>0</v>
      </c>
      <c r="D69">
        <f>Export!D71</f>
        <v>0</v>
      </c>
      <c r="E69">
        <f>Export!E71</f>
        <v>0</v>
      </c>
      <c r="F69">
        <f>Export!F71</f>
        <v>0</v>
      </c>
      <c r="G69">
        <f>Export!G71</f>
        <v>0</v>
      </c>
      <c r="H69">
        <f>Export!H71</f>
        <v>0</v>
      </c>
      <c r="I69">
        <f>Export!I71</f>
        <v>0</v>
      </c>
      <c r="J69">
        <f>Export!J71</f>
        <v>0</v>
      </c>
      <c r="K69">
        <f>Export!N71</f>
        <v>0</v>
      </c>
      <c r="L69">
        <f>Export!P71</f>
        <v>0</v>
      </c>
      <c r="R69">
        <f t="shared" si="2"/>
        <v>0</v>
      </c>
      <c r="S69">
        <f>IF($A69 = "", "", Export!W71)</f>
        <v>0</v>
      </c>
      <c r="T69">
        <f>IF($A69 = "", "", Export!X71)</f>
        <v>0</v>
      </c>
      <c r="U69">
        <f t="shared" si="3"/>
        <v>0</v>
      </c>
      <c r="V69">
        <f>IF($A69 = "", "", Export!Y71)</f>
        <v>0</v>
      </c>
      <c r="W69">
        <f>IF($A69 = "", "", Export!Z71)</f>
        <v>0</v>
      </c>
      <c r="X69">
        <f>IF($A69 = "", "", Export!AA71)</f>
        <v>0</v>
      </c>
      <c r="Y69">
        <f>IF($A69 = "", "", Export!AB71)</f>
        <v>0</v>
      </c>
      <c r="Z69">
        <f>IF($A69 = "", "", Export!AC71)</f>
        <v>0</v>
      </c>
      <c r="AA69">
        <f>IF($A69 = "", "", Export!AD71)</f>
        <v>0</v>
      </c>
      <c r="AB69">
        <f>IF($A69 = "", "", Export!AE71)</f>
        <v>0</v>
      </c>
    </row>
    <row r="70" spans="1:28" x14ac:dyDescent="0.25">
      <c r="A70">
        <f>Export!A72</f>
        <v>0</v>
      </c>
      <c r="B70">
        <f>Export!B72</f>
        <v>0</v>
      </c>
      <c r="C70">
        <f>Export!C72</f>
        <v>0</v>
      </c>
      <c r="D70">
        <f>Export!D72</f>
        <v>0</v>
      </c>
      <c r="E70">
        <f>Export!E72</f>
        <v>0</v>
      </c>
      <c r="F70">
        <f>Export!F72</f>
        <v>0</v>
      </c>
      <c r="G70">
        <f>Export!G72</f>
        <v>0</v>
      </c>
      <c r="H70">
        <f>Export!H72</f>
        <v>0</v>
      </c>
      <c r="I70">
        <f>Export!I72</f>
        <v>0</v>
      </c>
      <c r="J70">
        <f>Export!J72</f>
        <v>0</v>
      </c>
      <c r="K70">
        <f>Export!N72</f>
        <v>0</v>
      </c>
      <c r="L70">
        <f>Export!P72</f>
        <v>0</v>
      </c>
      <c r="R70">
        <f t="shared" si="2"/>
        <v>0</v>
      </c>
      <c r="S70">
        <f>IF($A70 = "", "", Export!W72)</f>
        <v>0</v>
      </c>
      <c r="T70">
        <f>IF($A70 = "", "", Export!X72)</f>
        <v>0</v>
      </c>
      <c r="U70">
        <f t="shared" si="3"/>
        <v>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f>Export!A73</f>
        <v>0</v>
      </c>
      <c r="B71">
        <f>Export!B73</f>
        <v>0</v>
      </c>
      <c r="C71">
        <f>Export!C73</f>
        <v>0</v>
      </c>
      <c r="D71">
        <f>Export!D73</f>
        <v>0</v>
      </c>
      <c r="E71">
        <f>Export!E73</f>
        <v>0</v>
      </c>
      <c r="F71">
        <f>Export!F73</f>
        <v>0</v>
      </c>
      <c r="G71">
        <f>Export!G73</f>
        <v>0</v>
      </c>
      <c r="H71">
        <f>Export!H73</f>
        <v>0</v>
      </c>
      <c r="I71">
        <f>Export!I73</f>
        <v>0</v>
      </c>
      <c r="J71">
        <f>Export!J73</f>
        <v>0</v>
      </c>
      <c r="K71">
        <f>Export!N73</f>
        <v>0</v>
      </c>
      <c r="L71">
        <f>Export!P73</f>
        <v>0</v>
      </c>
      <c r="R71">
        <f t="shared" si="2"/>
        <v>0</v>
      </c>
      <c r="S71">
        <f>IF($A71 = "", "", Export!W73)</f>
        <v>0</v>
      </c>
      <c r="T71">
        <f>IF($A71 = "", "", Export!X73)</f>
        <v>0</v>
      </c>
      <c r="U71">
        <f t="shared" si="3"/>
        <v>0</v>
      </c>
      <c r="V71">
        <f>IF($A71 = "", "", Export!Y73)</f>
        <v>0</v>
      </c>
      <c r="W71">
        <f>IF($A71 = "", "", Export!Z73)</f>
        <v>0</v>
      </c>
      <c r="X71">
        <f>IF($A71 = "", "", Export!AA73)</f>
        <v>0</v>
      </c>
      <c r="Y71">
        <f>IF($A71 = "", "", Export!AB73)</f>
        <v>0</v>
      </c>
      <c r="Z71">
        <f>IF($A71 = "", "", Export!AC73)</f>
        <v>0</v>
      </c>
      <c r="AA71">
        <f>IF($A71 = "", "", Export!AD73)</f>
        <v>0</v>
      </c>
      <c r="AB71">
        <f>IF($A71 = "", "", Export!AE73)</f>
        <v>0</v>
      </c>
    </row>
    <row r="72" spans="1:28" x14ac:dyDescent="0.25">
      <c r="A72">
        <f>Export!A74</f>
        <v>0</v>
      </c>
      <c r="B72">
        <f>Export!B74</f>
        <v>0</v>
      </c>
      <c r="C72">
        <f>Export!C74</f>
        <v>0</v>
      </c>
      <c r="D72">
        <f>Export!D74</f>
        <v>0</v>
      </c>
      <c r="E72">
        <f>Export!E74</f>
        <v>0</v>
      </c>
      <c r="F72">
        <f>Export!F74</f>
        <v>0</v>
      </c>
      <c r="G72">
        <f>Export!G74</f>
        <v>0</v>
      </c>
      <c r="H72">
        <f>Export!H74</f>
        <v>0</v>
      </c>
      <c r="I72">
        <f>Export!I74</f>
        <v>0</v>
      </c>
      <c r="J72">
        <f>Export!J74</f>
        <v>0</v>
      </c>
      <c r="K72">
        <f>Export!N74</f>
        <v>0</v>
      </c>
      <c r="L72">
        <f>Export!P74</f>
        <v>0</v>
      </c>
      <c r="R72">
        <f t="shared" si="2"/>
        <v>0</v>
      </c>
      <c r="S72">
        <f>IF($A72 = "", "", Export!W74)</f>
        <v>0</v>
      </c>
      <c r="T72">
        <f>IF($A72 = "", "", Export!X74)</f>
        <v>0</v>
      </c>
      <c r="U72">
        <f t="shared" si="3"/>
        <v>0</v>
      </c>
      <c r="V72">
        <f>IF($A72 = "", "", Export!Y74)</f>
        <v>0</v>
      </c>
      <c r="W72">
        <f>IF($A72 = "", "", Export!Z74)</f>
        <v>0</v>
      </c>
      <c r="X72">
        <f>IF($A72 = "", "", Export!AA74)</f>
        <v>0</v>
      </c>
      <c r="Y72">
        <f>IF($A72 = "", "", Export!AB74)</f>
        <v>0</v>
      </c>
      <c r="Z72">
        <f>IF($A72 = "", "", Export!AC74)</f>
        <v>0</v>
      </c>
      <c r="AA72">
        <f>IF($A72 = "", "", Export!AD74)</f>
        <v>0</v>
      </c>
      <c r="AB72">
        <f>IF($A72 = "", "", Export!AE74)</f>
        <v>0</v>
      </c>
    </row>
    <row r="73" spans="1:28" x14ac:dyDescent="0.25">
      <c r="A73">
        <f>Export!A75</f>
        <v>0</v>
      </c>
      <c r="B73">
        <f>Export!B75</f>
        <v>0</v>
      </c>
      <c r="C73">
        <f>Export!C75</f>
        <v>0</v>
      </c>
      <c r="D73">
        <f>Export!D75</f>
        <v>0</v>
      </c>
      <c r="E73">
        <f>Export!E75</f>
        <v>0</v>
      </c>
      <c r="F73">
        <f>Export!F75</f>
        <v>0</v>
      </c>
      <c r="G73">
        <f>Export!G75</f>
        <v>0</v>
      </c>
      <c r="H73">
        <f>Export!H75</f>
        <v>0</v>
      </c>
      <c r="I73">
        <f>Export!I75</f>
        <v>0</v>
      </c>
      <c r="J73">
        <f>Export!J75</f>
        <v>0</v>
      </c>
      <c r="K73">
        <f>Export!N75</f>
        <v>0</v>
      </c>
      <c r="L73">
        <f>Export!P75</f>
        <v>0</v>
      </c>
      <c r="R73">
        <f t="shared" si="2"/>
        <v>0</v>
      </c>
      <c r="S73">
        <f>IF($A73 = "", "", Export!W75)</f>
        <v>0</v>
      </c>
      <c r="T73">
        <f>IF($A73 = "", "", Export!X75)</f>
        <v>0</v>
      </c>
      <c r="U73">
        <f t="shared" si="3"/>
        <v>0</v>
      </c>
      <c r="V73">
        <f>IF($A73 = "", "", Export!Y75)</f>
        <v>0</v>
      </c>
      <c r="W73">
        <f>IF($A73 = "", "", Export!Z75)</f>
        <v>0</v>
      </c>
      <c r="X73">
        <f>IF($A73 = "", "", Export!AA75)</f>
        <v>0</v>
      </c>
      <c r="Y73">
        <f>IF($A73 = "", "", Export!AB75)</f>
        <v>0</v>
      </c>
      <c r="Z73">
        <f>IF($A73 = "", "", Export!AC75)</f>
        <v>0</v>
      </c>
      <c r="AA73">
        <f>IF($A73 = "", "", Export!AD75)</f>
        <v>0</v>
      </c>
      <c r="AB73">
        <f>IF($A73 = "", "", Export!AE75)</f>
        <v>0</v>
      </c>
    </row>
    <row r="74" spans="1:28" x14ac:dyDescent="0.25">
      <c r="A74">
        <f>Export!A76</f>
        <v>0</v>
      </c>
      <c r="B74">
        <f>Export!B76</f>
        <v>0</v>
      </c>
      <c r="C74">
        <f>Export!C76</f>
        <v>0</v>
      </c>
      <c r="D74">
        <f>Export!D76</f>
        <v>0</v>
      </c>
      <c r="E74">
        <f>Export!E76</f>
        <v>0</v>
      </c>
      <c r="F74">
        <f>Export!F76</f>
        <v>0</v>
      </c>
      <c r="G74">
        <f>Export!G76</f>
        <v>0</v>
      </c>
      <c r="H74">
        <f>Export!H76</f>
        <v>0</v>
      </c>
      <c r="I74">
        <f>Export!I76</f>
        <v>0</v>
      </c>
      <c r="J74">
        <f>Export!J76</f>
        <v>0</v>
      </c>
      <c r="K74">
        <f>Export!N76</f>
        <v>0</v>
      </c>
      <c r="L74">
        <f>Export!P76</f>
        <v>0</v>
      </c>
      <c r="R74">
        <f t="shared" si="2"/>
        <v>0</v>
      </c>
      <c r="S74">
        <f>IF($A74 = "", "", Export!W76)</f>
        <v>0</v>
      </c>
      <c r="T74">
        <f>IF($A74 = "", "", Export!X76)</f>
        <v>0</v>
      </c>
      <c r="U74">
        <f t="shared" si="3"/>
        <v>0</v>
      </c>
      <c r="V74">
        <f>IF($A74 = "", "", Export!Y76)</f>
        <v>0</v>
      </c>
      <c r="W74">
        <f>IF($A74 = "", "", Export!Z76)</f>
        <v>0</v>
      </c>
      <c r="X74">
        <f>IF($A74 = "", "", Export!AA76)</f>
        <v>0</v>
      </c>
      <c r="Y74">
        <f>IF($A74 = "", "", Export!AB76)</f>
        <v>0</v>
      </c>
      <c r="Z74">
        <f>IF($A74 = "", "", Export!AC76)</f>
        <v>0</v>
      </c>
      <c r="AA74">
        <f>IF($A74 = "", "", Export!AD76)</f>
        <v>0</v>
      </c>
      <c r="AB74">
        <f>IF($A74 = "", "", Export!AE76)</f>
        <v>0</v>
      </c>
    </row>
    <row r="75" spans="1:28" x14ac:dyDescent="0.25">
      <c r="A75">
        <f>Export!A77</f>
        <v>0</v>
      </c>
      <c r="B75">
        <f>Export!B77</f>
        <v>0</v>
      </c>
      <c r="C75">
        <f>Export!C77</f>
        <v>0</v>
      </c>
      <c r="D75">
        <f>Export!D77</f>
        <v>0</v>
      </c>
      <c r="E75">
        <f>Export!E77</f>
        <v>0</v>
      </c>
      <c r="F75">
        <f>Export!F77</f>
        <v>0</v>
      </c>
      <c r="G75">
        <f>Export!G77</f>
        <v>0</v>
      </c>
      <c r="H75">
        <f>Export!H77</f>
        <v>0</v>
      </c>
      <c r="I75">
        <f>Export!I77</f>
        <v>0</v>
      </c>
      <c r="J75">
        <f>Export!J77</f>
        <v>0</v>
      </c>
      <c r="K75">
        <f>Export!N77</f>
        <v>0</v>
      </c>
      <c r="L75">
        <f>Export!P77</f>
        <v>0</v>
      </c>
      <c r="R75">
        <f t="shared" si="2"/>
        <v>0</v>
      </c>
      <c r="S75">
        <f>IF($A75 = "", "", Export!W77)</f>
        <v>0</v>
      </c>
      <c r="T75">
        <f>IF($A75 = "", "", Export!X77)</f>
        <v>0</v>
      </c>
      <c r="U75">
        <f t="shared" si="3"/>
        <v>0</v>
      </c>
      <c r="V75">
        <f>IF($A75 = "", "", Export!Y77)</f>
        <v>0</v>
      </c>
      <c r="W75">
        <f>IF($A75 = "", "", Export!Z77)</f>
        <v>0</v>
      </c>
      <c r="X75">
        <f>IF($A75 = "", "", Export!AA77)</f>
        <v>0</v>
      </c>
      <c r="Y75">
        <f>IF($A75 = "", "", Export!AB77)</f>
        <v>0</v>
      </c>
      <c r="Z75">
        <f>IF($A75 = "", "", Export!AC77)</f>
        <v>0</v>
      </c>
      <c r="AA75">
        <f>IF($A75 = "", "", Export!AD77)</f>
        <v>0</v>
      </c>
      <c r="AB75">
        <f>IF($A75 = "", "", Export!AE77)</f>
        <v>0</v>
      </c>
    </row>
    <row r="76" spans="1:28" x14ac:dyDescent="0.25">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25">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N11"/>
  <sheetViews>
    <sheetView zoomScale="76" zoomScaleNormal="76" workbookViewId="0"/>
  </sheetViews>
  <sheetFormatPr defaultColWidth="9.28515625" defaultRowHeight="15" x14ac:dyDescent="0.25"/>
  <cols>
    <col min="1" max="8" width="9.28515625" style="123"/>
  </cols>
  <sheetData>
    <row r="1" spans="1:40" x14ac:dyDescent="0.25">
      <c r="A1" s="123" t="s">
        <v>47</v>
      </c>
    </row>
    <row r="3" spans="1:40" x14ac:dyDescent="0.25">
      <c r="A3" s="123" t="s">
        <v>110</v>
      </c>
      <c r="B3" s="123" t="s">
        <v>111</v>
      </c>
      <c r="C3" s="123" t="s">
        <v>112</v>
      </c>
      <c r="D3" s="123" t="s">
        <v>113</v>
      </c>
      <c r="E3" s="123" t="s">
        <v>114</v>
      </c>
      <c r="F3" s="123" t="s">
        <v>115</v>
      </c>
      <c r="G3" s="123" t="s">
        <v>116</v>
      </c>
      <c r="H3" s="123" t="s">
        <v>117</v>
      </c>
      <c r="I3" t="s">
        <v>118</v>
      </c>
      <c r="J3" t="s">
        <v>119</v>
      </c>
      <c r="K3" t="s">
        <v>120</v>
      </c>
      <c r="L3" t="s">
        <v>121</v>
      </c>
      <c r="M3" t="s">
        <v>122</v>
      </c>
      <c r="N3" t="s">
        <v>123</v>
      </c>
      <c r="O3" t="s">
        <v>124</v>
      </c>
      <c r="P3" t="s">
        <v>125</v>
      </c>
      <c r="Q3" t="s">
        <v>126</v>
      </c>
      <c r="R3" t="s">
        <v>127</v>
      </c>
      <c r="S3" t="s">
        <v>128</v>
      </c>
      <c r="T3" t="s">
        <v>129</v>
      </c>
      <c r="U3" t="s">
        <v>130</v>
      </c>
      <c r="V3" t="s">
        <v>131</v>
      </c>
      <c r="W3" t="s">
        <v>132</v>
      </c>
      <c r="X3" t="s">
        <v>133</v>
      </c>
      <c r="Y3" t="s">
        <v>134</v>
      </c>
      <c r="Z3" t="s">
        <v>135</v>
      </c>
      <c r="AA3" t="s">
        <v>136</v>
      </c>
      <c r="AB3" t="s">
        <v>137</v>
      </c>
      <c r="AC3" t="s">
        <v>138</v>
      </c>
      <c r="AD3" t="s">
        <v>139</v>
      </c>
      <c r="AE3" t="s">
        <v>140</v>
      </c>
      <c r="AF3" t="s">
        <v>141</v>
      </c>
      <c r="AG3" t="s">
        <v>142</v>
      </c>
      <c r="AH3" t="s">
        <v>143</v>
      </c>
      <c r="AI3" t="s">
        <v>144</v>
      </c>
      <c r="AJ3" t="s">
        <v>145</v>
      </c>
      <c r="AK3" t="s">
        <v>146</v>
      </c>
      <c r="AL3" t="s">
        <v>147</v>
      </c>
      <c r="AM3" t="s">
        <v>148</v>
      </c>
      <c r="AN3" t="s">
        <v>149</v>
      </c>
    </row>
    <row r="4" spans="1:40" x14ac:dyDescent="0.25">
      <c r="A4" s="123" t="s">
        <v>84</v>
      </c>
      <c r="B4" s="123" t="s">
        <v>85</v>
      </c>
      <c r="C4" s="123" t="s">
        <v>86</v>
      </c>
      <c r="D4" s="123" t="s">
        <v>90</v>
      </c>
      <c r="E4" s="123" t="s">
        <v>91</v>
      </c>
      <c r="F4" s="123" t="s">
        <v>89</v>
      </c>
      <c r="G4" s="123" t="s">
        <v>88</v>
      </c>
      <c r="H4" s="123" t="s">
        <v>92</v>
      </c>
      <c r="I4">
        <f>INDEX('PP Values - SD|ISD|CC'!H:H, MATCH($B4,'PP Values - SD|ISD|CC'!$B:$B,0))</f>
        <v>6369702</v>
      </c>
      <c r="J4">
        <f>INDEX('PP Values - SD|ISD|CC'!I:I, MATCH($B4,'PP Values - SD|ISD|CC'!$B:$B,0))</f>
        <v>1067700</v>
      </c>
      <c r="K4">
        <f>INDEX('PP Values - SD|ISD|CC'!J:J, MATCH($B4,'PP Values - SD|ISD|CC'!$B:$B,0))</f>
        <v>0</v>
      </c>
      <c r="L4">
        <f>INDEX('PP Values - SD|ISD|CC'!K:K, MATCH($B4,'PP Values - SD|ISD|CC'!$B:$B,0))</f>
        <v>112300</v>
      </c>
      <c r="M4">
        <f>INDEX('PP Values - SD|ISD|CC'!L:L, MATCH($B4,'PP Values - SD|ISD|CC'!$B:$B,0))</f>
        <v>0</v>
      </c>
      <c r="N4">
        <f>INDEX('PP Values - SD|ISD|CC'!M:M, MATCH($B4,'PP Values - SD|ISD|CC'!$B:$B,0))</f>
        <v>7549702</v>
      </c>
      <c r="O4">
        <f>INDEX('PP Values - SD|ISD|CC'!N:N, MATCH($B4,'PP Values - SD|ISD|CC'!$B:$B,0))</f>
        <v>0</v>
      </c>
      <c r="P4">
        <f>INDEX('PP Values - SD|ISD|CC'!O:O, MATCH($B4,'PP Values - SD|ISD|CC'!$B:$B,0))</f>
        <v>0</v>
      </c>
      <c r="Q4">
        <f>INDEX('PP Values - SD|ISD|CC'!P:P, MATCH($B4,'PP Values - SD|ISD|CC'!$B:$B,0))</f>
        <v>5584800</v>
      </c>
      <c r="R4">
        <f>INDEX('PP Values - SD|ISD|CC'!Q:Q, MATCH($B4,'PP Values - SD|ISD|CC'!$B:$B,0))</f>
        <v>1316300</v>
      </c>
      <c r="S4">
        <f>INDEX('PP Values - SD|ISD|CC'!R:R, MATCH($B4,'PP Values - SD|ISD|CC'!$B:$B,0))</f>
        <v>0</v>
      </c>
      <c r="T4">
        <f>INDEX('PP Values - SD|ISD|CC'!S:S, MATCH($B4,'PP Values - SD|ISD|CC'!$B:$B,0))</f>
        <v>320700</v>
      </c>
      <c r="U4">
        <f>INDEX('PP Values - SD|ISD|CC'!T:T, MATCH($B4,'PP Values - SD|ISD|CC'!$B:$B,0))</f>
        <v>0</v>
      </c>
      <c r="V4">
        <f>INDEX('PP Values - SD|ISD|CC'!U:U, MATCH($B4,'PP Values - SD|ISD|CC'!$B:$B,0))</f>
        <v>7221800</v>
      </c>
      <c r="W4">
        <f>INDEX('PP Values - SD|ISD|CC'!V:V, MATCH($B4,'PP Values - SD|ISD|CC'!$B:$B,0))</f>
        <v>0</v>
      </c>
      <c r="X4">
        <f>INDEX('PP Values - SD|ISD|CC'!W:W, MATCH($B4,'PP Values - SD|ISD|CC'!$B:$B,0))</f>
        <v>0</v>
      </c>
      <c r="Y4">
        <f>INDEX('PP Values - SD|ISD|CC'!X:X, MATCH($B4,'PP Values - SD|ISD|CC'!$B:$B,0))</f>
        <v>4416000</v>
      </c>
      <c r="Z4">
        <f>INDEX('PP Values - SD|ISD|CC'!Y:Y, MATCH($B4,'PP Values - SD|ISD|CC'!$B:$B,0))</f>
        <v>1551700</v>
      </c>
      <c r="AA4">
        <f>INDEX('PP Values - SD|ISD|CC'!Z:Z, MATCH($B4,'PP Values - SD|ISD|CC'!$B:$B,0))</f>
        <v>0</v>
      </c>
      <c r="AB4">
        <f>INDEX('PP Values - SD|ISD|CC'!AA:AA, MATCH($B4,'PP Values - SD|ISD|CC'!$B:$B,0))</f>
        <v>314400</v>
      </c>
      <c r="AC4">
        <f>INDEX('PP Values - SD|ISD|CC'!AB:AB, MATCH($B4,'PP Values - SD|ISD|CC'!$B:$B,0))</f>
        <v>0</v>
      </c>
      <c r="AD4">
        <f>INDEX('PP Values - SD|ISD|CC'!AC:AC, MATCH($B4,'PP Values - SD|ISD|CC'!$B:$B,0))</f>
        <v>6282100</v>
      </c>
      <c r="AE4">
        <f>INDEX('PP Values - SD|ISD|CC'!AD:AD, MATCH($B4,'PP Values - SD|ISD|CC'!$B:$B,0))</f>
        <v>0</v>
      </c>
      <c r="AF4">
        <f>INDEX('PP Values - SD|ISD|CC'!AE:AE, MATCH($B4,'PP Values - SD|ISD|CC'!$B:$B,0))</f>
        <v>0</v>
      </c>
      <c r="AG4">
        <f>INDEX('PP Values - SD|ISD|CC'!AF:AF, MATCH($B4,'PP Values - SD|ISD|CC'!$B:$B,0))</f>
        <v>11630600</v>
      </c>
      <c r="AH4">
        <f>INDEX('PP Values - SD|ISD|CC'!AG:AG, MATCH($B4,'PP Values - SD|ISD|CC'!$B:$B,0))</f>
        <v>167200</v>
      </c>
      <c r="AI4">
        <f>INDEX('PP Values - SD|ISD|CC'!AH:AH, MATCH($B4,'PP Values - SD|ISD|CC'!$B:$B,0))</f>
        <v>0</v>
      </c>
      <c r="AJ4">
        <f>INDEX('PP Values - SD|ISD|CC'!AI:AI, MATCH($B4,'PP Values - SD|ISD|CC'!$B:$B,0))</f>
        <v>0</v>
      </c>
      <c r="AK4">
        <f>INDEX('PP Values - SD|ISD|CC'!AJ:AJ, MATCH($B4,'PP Values - SD|ISD|CC'!$B:$B,0))</f>
        <v>0</v>
      </c>
      <c r="AL4">
        <f>INDEX('PP Values - SD|ISD|CC'!AK:AK, MATCH($B4,'PP Values - SD|ISD|CC'!$B:$B,0))</f>
        <v>11797800</v>
      </c>
      <c r="AM4">
        <f>INDEX('PP Values - SD|ISD|CC'!AL:AL, MATCH($B4,'PP Values - SD|ISD|CC'!$B:$B,0))</f>
        <v>0</v>
      </c>
      <c r="AN4">
        <f>INDEX('PP Values - SD|ISD|CC'!AM:AM, MATCH($B4,'PP Values - SD|ISD|CC'!$B:$B,0))</f>
        <v>-4248098</v>
      </c>
    </row>
    <row r="5" spans="1:40" x14ac:dyDescent="0.25">
      <c r="A5" s="123" t="s">
        <v>84</v>
      </c>
      <c r="B5" s="123" t="s">
        <v>93</v>
      </c>
      <c r="C5" s="123" t="s">
        <v>94</v>
      </c>
      <c r="D5" s="123" t="s">
        <v>90</v>
      </c>
      <c r="E5" s="123" t="s">
        <v>91</v>
      </c>
      <c r="F5" s="123" t="s">
        <v>89</v>
      </c>
      <c r="G5" s="123" t="s">
        <v>88</v>
      </c>
      <c r="H5" s="123" t="s">
        <v>92</v>
      </c>
      <c r="I5">
        <f>INDEX('PP Values - SD|ISD|CC'!H:H, MATCH($B5,'PP Values - SD|ISD|CC'!$B:$B,0))</f>
        <v>12521780</v>
      </c>
      <c r="J5">
        <f>INDEX('PP Values - SD|ISD|CC'!I:I, MATCH($B5,'PP Values - SD|ISD|CC'!$B:$B,0))</f>
        <v>159600</v>
      </c>
      <c r="K5">
        <f>INDEX('PP Values - SD|ISD|CC'!J:J, MATCH($B5,'PP Values - SD|ISD|CC'!$B:$B,0))</f>
        <v>0</v>
      </c>
      <c r="L5">
        <f>INDEX('PP Values - SD|ISD|CC'!K:K, MATCH($B5,'PP Values - SD|ISD|CC'!$B:$B,0))</f>
        <v>101400</v>
      </c>
      <c r="M5">
        <f>INDEX('PP Values - SD|ISD|CC'!L:L, MATCH($B5,'PP Values - SD|ISD|CC'!$B:$B,0))</f>
        <v>0</v>
      </c>
      <c r="N5">
        <f>INDEX('PP Values - SD|ISD|CC'!M:M, MATCH($B5,'PP Values - SD|ISD|CC'!$B:$B,0))</f>
        <v>12782780</v>
      </c>
      <c r="O5">
        <f>INDEX('PP Values - SD|ISD|CC'!N:N, MATCH($B5,'PP Values - SD|ISD|CC'!$B:$B,0))</f>
        <v>0</v>
      </c>
      <c r="P5">
        <f>INDEX('PP Values - SD|ISD|CC'!O:O, MATCH($B5,'PP Values - SD|ISD|CC'!$B:$B,0))</f>
        <v>0</v>
      </c>
      <c r="Q5">
        <f>INDEX('PP Values - SD|ISD|CC'!P:P, MATCH($B5,'PP Values - SD|ISD|CC'!$B:$B,0))</f>
        <v>10893000</v>
      </c>
      <c r="R5">
        <f>INDEX('PP Values - SD|ISD|CC'!Q:Q, MATCH($B5,'PP Values - SD|ISD|CC'!$B:$B,0))</f>
        <v>155100</v>
      </c>
      <c r="S5">
        <f>INDEX('PP Values - SD|ISD|CC'!R:R, MATCH($B5,'PP Values - SD|ISD|CC'!$B:$B,0))</f>
        <v>0</v>
      </c>
      <c r="T5">
        <f>INDEX('PP Values - SD|ISD|CC'!S:S, MATCH($B5,'PP Values - SD|ISD|CC'!$B:$B,0))</f>
        <v>113450</v>
      </c>
      <c r="U5">
        <f>INDEX('PP Values - SD|ISD|CC'!T:T, MATCH($B5,'PP Values - SD|ISD|CC'!$B:$B,0))</f>
        <v>0</v>
      </c>
      <c r="V5">
        <f>INDEX('PP Values - SD|ISD|CC'!U:U, MATCH($B5,'PP Values - SD|ISD|CC'!$B:$B,0))</f>
        <v>11161550</v>
      </c>
      <c r="W5">
        <f>INDEX('PP Values - SD|ISD|CC'!V:V, MATCH($B5,'PP Values - SD|ISD|CC'!$B:$B,0))</f>
        <v>0</v>
      </c>
      <c r="X5">
        <f>INDEX('PP Values - SD|ISD|CC'!W:W, MATCH($B5,'PP Values - SD|ISD|CC'!$B:$B,0))</f>
        <v>0</v>
      </c>
      <c r="Y5">
        <f>INDEX('PP Values - SD|ISD|CC'!X:X, MATCH($B5,'PP Values - SD|ISD|CC'!$B:$B,0))</f>
        <v>11752600</v>
      </c>
      <c r="Z5">
        <f>INDEX('PP Values - SD|ISD|CC'!Y:Y, MATCH($B5,'PP Values - SD|ISD|CC'!$B:$B,0))</f>
        <v>155100</v>
      </c>
      <c r="AA5">
        <f>INDEX('PP Values - SD|ISD|CC'!Z:Z, MATCH($B5,'PP Values - SD|ISD|CC'!$B:$B,0))</f>
        <v>0</v>
      </c>
      <c r="AB5">
        <f>INDEX('PP Values - SD|ISD|CC'!AA:AA, MATCH($B5,'PP Values - SD|ISD|CC'!$B:$B,0))</f>
        <v>105900</v>
      </c>
      <c r="AC5">
        <f>INDEX('PP Values - SD|ISD|CC'!AB:AB, MATCH($B5,'PP Values - SD|ISD|CC'!$B:$B,0))</f>
        <v>0</v>
      </c>
      <c r="AD5">
        <f>INDEX('PP Values - SD|ISD|CC'!AC:AC, MATCH($B5,'PP Values - SD|ISD|CC'!$B:$B,0))</f>
        <v>12013600</v>
      </c>
      <c r="AE5">
        <f>INDEX('PP Values - SD|ISD|CC'!AD:AD, MATCH($B5,'PP Values - SD|ISD|CC'!$B:$B,0))</f>
        <v>0</v>
      </c>
      <c r="AF5">
        <f>INDEX('PP Values - SD|ISD|CC'!AE:AE, MATCH($B5,'PP Values - SD|ISD|CC'!$B:$B,0))</f>
        <v>0</v>
      </c>
      <c r="AG5">
        <f>INDEX('PP Values - SD|ISD|CC'!AF:AF, MATCH($B5,'PP Values - SD|ISD|CC'!$B:$B,0))</f>
        <v>11835300</v>
      </c>
      <c r="AH5">
        <f>INDEX('PP Values - SD|ISD|CC'!AG:AG, MATCH($B5,'PP Values - SD|ISD|CC'!$B:$B,0))</f>
        <v>288400</v>
      </c>
      <c r="AI5">
        <f>INDEX('PP Values - SD|ISD|CC'!AH:AH, MATCH($B5,'PP Values - SD|ISD|CC'!$B:$B,0))</f>
        <v>0</v>
      </c>
      <c r="AJ5">
        <f>INDEX('PP Values - SD|ISD|CC'!AI:AI, MATCH($B5,'PP Values - SD|ISD|CC'!$B:$B,0))</f>
        <v>0</v>
      </c>
      <c r="AK5">
        <f>INDEX('PP Values - SD|ISD|CC'!AJ:AJ, MATCH($B5,'PP Values - SD|ISD|CC'!$B:$B,0))</f>
        <v>0</v>
      </c>
      <c r="AL5">
        <f>INDEX('PP Values - SD|ISD|CC'!AK:AK, MATCH($B5,'PP Values - SD|ISD|CC'!$B:$B,0))</f>
        <v>12123700</v>
      </c>
      <c r="AM5">
        <f>INDEX('PP Values - SD|ISD|CC'!AL:AL, MATCH($B5,'PP Values - SD|ISD|CC'!$B:$B,0))</f>
        <v>0</v>
      </c>
      <c r="AN5">
        <f>INDEX('PP Values - SD|ISD|CC'!AM:AM, MATCH($B5,'PP Values - SD|ISD|CC'!$B:$B,0))</f>
        <v>659080</v>
      </c>
    </row>
    <row r="6" spans="1:40" x14ac:dyDescent="0.25">
      <c r="A6" s="123" t="s">
        <v>84</v>
      </c>
      <c r="B6" s="123" t="s">
        <v>95</v>
      </c>
      <c r="C6" s="123" t="s">
        <v>96</v>
      </c>
      <c r="D6" s="123" t="s">
        <v>90</v>
      </c>
      <c r="E6" s="123" t="s">
        <v>91</v>
      </c>
      <c r="F6" s="123" t="s">
        <v>89</v>
      </c>
      <c r="G6" s="123" t="s">
        <v>88</v>
      </c>
      <c r="H6" s="123" t="s">
        <v>92</v>
      </c>
      <c r="I6">
        <f>INDEX('PP Values - SD|ISD|CC'!H:H, MATCH($B6,'PP Values - SD|ISD|CC'!$B:$B,0))</f>
        <v>17693300</v>
      </c>
      <c r="J6">
        <f>INDEX('PP Values - SD|ISD|CC'!I:I, MATCH($B6,'PP Values - SD|ISD|CC'!$B:$B,0))</f>
        <v>1989700</v>
      </c>
      <c r="K6">
        <f>INDEX('PP Values - SD|ISD|CC'!J:J, MATCH($B6,'PP Values - SD|ISD|CC'!$B:$B,0))</f>
        <v>146050</v>
      </c>
      <c r="L6">
        <f>INDEX('PP Values - SD|ISD|CC'!K:K, MATCH($B6,'PP Values - SD|ISD|CC'!$B:$B,0))</f>
        <v>1394750</v>
      </c>
      <c r="M6">
        <f>INDEX('PP Values - SD|ISD|CC'!L:L, MATCH($B6,'PP Values - SD|ISD|CC'!$B:$B,0))</f>
        <v>0</v>
      </c>
      <c r="N6">
        <f>INDEX('PP Values - SD|ISD|CC'!M:M, MATCH($B6,'PP Values - SD|ISD|CC'!$B:$B,0))</f>
        <v>21223800</v>
      </c>
      <c r="O6">
        <f>INDEX('PP Values - SD|ISD|CC'!N:N, MATCH($B6,'PP Values - SD|ISD|CC'!$B:$B,0))</f>
        <v>0</v>
      </c>
      <c r="P6">
        <f>INDEX('PP Values - SD|ISD|CC'!O:O, MATCH($B6,'PP Values - SD|ISD|CC'!$B:$B,0))</f>
        <v>0</v>
      </c>
      <c r="Q6">
        <f>INDEX('PP Values - SD|ISD|CC'!P:P, MATCH($B6,'PP Values - SD|ISD|CC'!$B:$B,0))</f>
        <v>15799450</v>
      </c>
      <c r="R6">
        <f>INDEX('PP Values - SD|ISD|CC'!Q:Q, MATCH($B6,'PP Values - SD|ISD|CC'!$B:$B,0))</f>
        <v>1950500</v>
      </c>
      <c r="S6">
        <f>INDEX('PP Values - SD|ISD|CC'!R:R, MATCH($B6,'PP Values - SD|ISD|CC'!$B:$B,0))</f>
        <v>0</v>
      </c>
      <c r="T6">
        <f>INDEX('PP Values - SD|ISD|CC'!S:S, MATCH($B6,'PP Values - SD|ISD|CC'!$B:$B,0))</f>
        <v>1255300</v>
      </c>
      <c r="U6">
        <f>INDEX('PP Values - SD|ISD|CC'!T:T, MATCH($B6,'PP Values - SD|ISD|CC'!$B:$B,0))</f>
        <v>0</v>
      </c>
      <c r="V6">
        <f>INDEX('PP Values - SD|ISD|CC'!U:U, MATCH($B6,'PP Values - SD|ISD|CC'!$B:$B,0))</f>
        <v>19005250</v>
      </c>
      <c r="W6">
        <f>INDEX('PP Values - SD|ISD|CC'!V:V, MATCH($B6,'PP Values - SD|ISD|CC'!$B:$B,0))</f>
        <v>0</v>
      </c>
      <c r="X6">
        <f>INDEX('PP Values - SD|ISD|CC'!W:W, MATCH($B6,'PP Values - SD|ISD|CC'!$B:$B,0))</f>
        <v>0</v>
      </c>
      <c r="Y6">
        <f>INDEX('PP Values - SD|ISD|CC'!X:X, MATCH($B6,'PP Values - SD|ISD|CC'!$B:$B,0))</f>
        <v>18613200</v>
      </c>
      <c r="Z6">
        <f>INDEX('PP Values - SD|ISD|CC'!Y:Y, MATCH($B6,'PP Values - SD|ISD|CC'!$B:$B,0))</f>
        <v>2233400</v>
      </c>
      <c r="AA6">
        <f>INDEX('PP Values - SD|ISD|CC'!Z:Z, MATCH($B6,'PP Values - SD|ISD|CC'!$B:$B,0))</f>
        <v>0</v>
      </c>
      <c r="AB6">
        <f>INDEX('PP Values - SD|ISD|CC'!AA:AA, MATCH($B6,'PP Values - SD|ISD|CC'!$B:$B,0))</f>
        <v>1540300</v>
      </c>
      <c r="AC6">
        <f>INDEX('PP Values - SD|ISD|CC'!AB:AB, MATCH($B6,'PP Values - SD|ISD|CC'!$B:$B,0))</f>
        <v>0</v>
      </c>
      <c r="AD6">
        <f>INDEX('PP Values - SD|ISD|CC'!AC:AC, MATCH($B6,'PP Values - SD|ISD|CC'!$B:$B,0))</f>
        <v>22386900</v>
      </c>
      <c r="AE6">
        <f>INDEX('PP Values - SD|ISD|CC'!AD:AD, MATCH($B6,'PP Values - SD|ISD|CC'!$B:$B,0))</f>
        <v>0</v>
      </c>
      <c r="AF6">
        <f>INDEX('PP Values - SD|ISD|CC'!AE:AE, MATCH($B6,'PP Values - SD|ISD|CC'!$B:$B,0))</f>
        <v>0</v>
      </c>
      <c r="AG6">
        <f>INDEX('PP Values - SD|ISD|CC'!AF:AF, MATCH($B6,'PP Values - SD|ISD|CC'!$B:$B,0))</f>
        <v>20382100</v>
      </c>
      <c r="AH6">
        <f>INDEX('PP Values - SD|ISD|CC'!AG:AG, MATCH($B6,'PP Values - SD|ISD|CC'!$B:$B,0))</f>
        <v>261400</v>
      </c>
      <c r="AI6">
        <f>INDEX('PP Values - SD|ISD|CC'!AH:AH, MATCH($B6,'PP Values - SD|ISD|CC'!$B:$B,0))</f>
        <v>0</v>
      </c>
      <c r="AJ6">
        <f>INDEX('PP Values - SD|ISD|CC'!AI:AI, MATCH($B6,'PP Values - SD|ISD|CC'!$B:$B,0))</f>
        <v>0</v>
      </c>
      <c r="AK6">
        <f>INDEX('PP Values - SD|ISD|CC'!AJ:AJ, MATCH($B6,'PP Values - SD|ISD|CC'!$B:$B,0))</f>
        <v>0</v>
      </c>
      <c r="AL6">
        <f>INDEX('PP Values - SD|ISD|CC'!AK:AK, MATCH($B6,'PP Values - SD|ISD|CC'!$B:$B,0))</f>
        <v>20643500</v>
      </c>
      <c r="AM6">
        <f>INDEX('PP Values - SD|ISD|CC'!AL:AL, MATCH($B6,'PP Values - SD|ISD|CC'!$B:$B,0))</f>
        <v>0</v>
      </c>
      <c r="AN6">
        <f>INDEX('PP Values - SD|ISD|CC'!AM:AM, MATCH($B6,'PP Values - SD|ISD|CC'!$B:$B,0))</f>
        <v>580300</v>
      </c>
    </row>
    <row r="7" spans="1:40" x14ac:dyDescent="0.25">
      <c r="A7" s="123" t="s">
        <v>84</v>
      </c>
      <c r="B7" s="123" t="s">
        <v>97</v>
      </c>
      <c r="C7" s="123" t="s">
        <v>98</v>
      </c>
      <c r="D7" s="123" t="s">
        <v>90</v>
      </c>
      <c r="E7" s="123" t="s">
        <v>91</v>
      </c>
      <c r="F7" s="123" t="s">
        <v>89</v>
      </c>
      <c r="G7" s="123" t="s">
        <v>88</v>
      </c>
      <c r="H7" s="123" t="s">
        <v>92</v>
      </c>
      <c r="I7">
        <f>INDEX('PP Values - SD|ISD|CC'!H:H, MATCH($B7,'PP Values - SD|ISD|CC'!$B:$B,0))</f>
        <v>5384350</v>
      </c>
      <c r="J7">
        <f>INDEX('PP Values - SD|ISD|CC'!I:I, MATCH($B7,'PP Values - SD|ISD|CC'!$B:$B,0))</f>
        <v>1006500</v>
      </c>
      <c r="K7">
        <f>INDEX('PP Values - SD|ISD|CC'!J:J, MATCH($B7,'PP Values - SD|ISD|CC'!$B:$B,0))</f>
        <v>0</v>
      </c>
      <c r="L7">
        <f>INDEX('PP Values - SD|ISD|CC'!K:K, MATCH($B7,'PP Values - SD|ISD|CC'!$B:$B,0))</f>
        <v>1003850</v>
      </c>
      <c r="M7">
        <f>INDEX('PP Values - SD|ISD|CC'!L:L, MATCH($B7,'PP Values - SD|ISD|CC'!$B:$B,0))</f>
        <v>0</v>
      </c>
      <c r="N7">
        <f>INDEX('PP Values - SD|ISD|CC'!M:M, MATCH($B7,'PP Values - SD|ISD|CC'!$B:$B,0))</f>
        <v>7394700</v>
      </c>
      <c r="O7">
        <f>INDEX('PP Values - SD|ISD|CC'!N:N, MATCH($B7,'PP Values - SD|ISD|CC'!$B:$B,0))</f>
        <v>0</v>
      </c>
      <c r="P7">
        <f>INDEX('PP Values - SD|ISD|CC'!O:O, MATCH($B7,'PP Values - SD|ISD|CC'!$B:$B,0))</f>
        <v>0</v>
      </c>
      <c r="Q7">
        <f>INDEX('PP Values - SD|ISD|CC'!P:P, MATCH($B7,'PP Values - SD|ISD|CC'!$B:$B,0))</f>
        <v>4543050</v>
      </c>
      <c r="R7">
        <f>INDEX('PP Values - SD|ISD|CC'!Q:Q, MATCH($B7,'PP Values - SD|ISD|CC'!$B:$B,0))</f>
        <v>994300</v>
      </c>
      <c r="S7">
        <f>INDEX('PP Values - SD|ISD|CC'!R:R, MATCH($B7,'PP Values - SD|ISD|CC'!$B:$B,0))</f>
        <v>0</v>
      </c>
      <c r="T7">
        <f>INDEX('PP Values - SD|ISD|CC'!S:S, MATCH($B7,'PP Values - SD|ISD|CC'!$B:$B,0))</f>
        <v>864250</v>
      </c>
      <c r="U7">
        <f>INDEX('PP Values - SD|ISD|CC'!T:T, MATCH($B7,'PP Values - SD|ISD|CC'!$B:$B,0))</f>
        <v>0</v>
      </c>
      <c r="V7">
        <f>INDEX('PP Values - SD|ISD|CC'!U:U, MATCH($B7,'PP Values - SD|ISD|CC'!$B:$B,0))</f>
        <v>6401600</v>
      </c>
      <c r="W7">
        <f>INDEX('PP Values - SD|ISD|CC'!V:V, MATCH($B7,'PP Values - SD|ISD|CC'!$B:$B,0))</f>
        <v>0</v>
      </c>
      <c r="X7">
        <f>INDEX('PP Values - SD|ISD|CC'!W:W, MATCH($B7,'PP Values - SD|ISD|CC'!$B:$B,0))</f>
        <v>0</v>
      </c>
      <c r="Y7">
        <f>INDEX('PP Values - SD|ISD|CC'!X:X, MATCH($B7,'PP Values - SD|ISD|CC'!$B:$B,0))</f>
        <v>4543300</v>
      </c>
      <c r="Z7">
        <f>INDEX('PP Values - SD|ISD|CC'!Y:Y, MATCH($B7,'PP Values - SD|ISD|CC'!$B:$B,0))</f>
        <v>856400</v>
      </c>
      <c r="AA7">
        <f>INDEX('PP Values - SD|ISD|CC'!Z:Z, MATCH($B7,'PP Values - SD|ISD|CC'!$B:$B,0))</f>
        <v>0</v>
      </c>
      <c r="AB7">
        <f>INDEX('PP Values - SD|ISD|CC'!AA:AA, MATCH($B7,'PP Values - SD|ISD|CC'!$B:$B,0))</f>
        <v>496650</v>
      </c>
      <c r="AC7">
        <f>INDEX('PP Values - SD|ISD|CC'!AB:AB, MATCH($B7,'PP Values - SD|ISD|CC'!$B:$B,0))</f>
        <v>0</v>
      </c>
      <c r="AD7">
        <f>INDEX('PP Values - SD|ISD|CC'!AC:AC, MATCH($B7,'PP Values - SD|ISD|CC'!$B:$B,0))</f>
        <v>5896350</v>
      </c>
      <c r="AE7">
        <f>INDEX('PP Values - SD|ISD|CC'!AD:AD, MATCH($B7,'PP Values - SD|ISD|CC'!$B:$B,0))</f>
        <v>0</v>
      </c>
      <c r="AF7">
        <f>INDEX('PP Values - SD|ISD|CC'!AE:AE, MATCH($B7,'PP Values - SD|ISD|CC'!$B:$B,0))</f>
        <v>0</v>
      </c>
      <c r="AG7">
        <f>INDEX('PP Values - SD|ISD|CC'!AF:AF, MATCH($B7,'PP Values - SD|ISD|CC'!$B:$B,0))</f>
        <v>4156050</v>
      </c>
      <c r="AH7">
        <f>INDEX('PP Values - SD|ISD|CC'!AG:AG, MATCH($B7,'PP Values - SD|ISD|CC'!$B:$B,0))</f>
        <v>423000</v>
      </c>
      <c r="AI7">
        <f>INDEX('PP Values - SD|ISD|CC'!AH:AH, MATCH($B7,'PP Values - SD|ISD|CC'!$B:$B,0))</f>
        <v>0</v>
      </c>
      <c r="AJ7">
        <f>INDEX('PP Values - SD|ISD|CC'!AI:AI, MATCH($B7,'PP Values - SD|ISD|CC'!$B:$B,0))</f>
        <v>0</v>
      </c>
      <c r="AK7">
        <f>INDEX('PP Values - SD|ISD|CC'!AJ:AJ, MATCH($B7,'PP Values - SD|ISD|CC'!$B:$B,0))</f>
        <v>0</v>
      </c>
      <c r="AL7">
        <f>INDEX('PP Values - SD|ISD|CC'!AK:AK, MATCH($B7,'PP Values - SD|ISD|CC'!$B:$B,0))</f>
        <v>4579050</v>
      </c>
      <c r="AM7">
        <f>INDEX('PP Values - SD|ISD|CC'!AL:AL, MATCH($B7,'PP Values - SD|ISD|CC'!$B:$B,0))</f>
        <v>0</v>
      </c>
      <c r="AN7">
        <f>INDEX('PP Values - SD|ISD|CC'!AM:AM, MATCH($B7,'PP Values - SD|ISD|CC'!$B:$B,0))</f>
        <v>2815650</v>
      </c>
    </row>
    <row r="8" spans="1:40" x14ac:dyDescent="0.25">
      <c r="A8" s="123" t="s">
        <v>84</v>
      </c>
      <c r="B8" s="123" t="s">
        <v>99</v>
      </c>
      <c r="C8" s="123" t="s">
        <v>100</v>
      </c>
      <c r="D8" s="123" t="s">
        <v>90</v>
      </c>
      <c r="E8" s="123" t="s">
        <v>91</v>
      </c>
      <c r="F8" s="123" t="s">
        <v>89</v>
      </c>
      <c r="G8" s="123" t="s">
        <v>88</v>
      </c>
      <c r="H8" s="123" t="s">
        <v>92</v>
      </c>
      <c r="I8">
        <f>INDEX('PP Values - SD|ISD|CC'!H:H, MATCH($B8,'PP Values - SD|ISD|CC'!$B:$B,0))</f>
        <v>5849100</v>
      </c>
      <c r="J8">
        <f>INDEX('PP Values - SD|ISD|CC'!I:I, MATCH($B8,'PP Values - SD|ISD|CC'!$B:$B,0))</f>
        <v>94402500</v>
      </c>
      <c r="K8">
        <f>INDEX('PP Values - SD|ISD|CC'!J:J, MATCH($B8,'PP Values - SD|ISD|CC'!$B:$B,0))</f>
        <v>0</v>
      </c>
      <c r="L8">
        <f>INDEX('PP Values - SD|ISD|CC'!K:K, MATCH($B8,'PP Values - SD|ISD|CC'!$B:$B,0))</f>
        <v>3076000</v>
      </c>
      <c r="M8">
        <f>INDEX('PP Values - SD|ISD|CC'!L:L, MATCH($B8,'PP Values - SD|ISD|CC'!$B:$B,0))</f>
        <v>0</v>
      </c>
      <c r="N8">
        <f>INDEX('PP Values - SD|ISD|CC'!M:M, MATCH($B8,'PP Values - SD|ISD|CC'!$B:$B,0))</f>
        <v>103327600</v>
      </c>
      <c r="O8">
        <f>INDEX('PP Values - SD|ISD|CC'!N:N, MATCH($B8,'PP Values - SD|ISD|CC'!$B:$B,0))</f>
        <v>0</v>
      </c>
      <c r="P8">
        <f>INDEX('PP Values - SD|ISD|CC'!O:O, MATCH($B8,'PP Values - SD|ISD|CC'!$B:$B,0))</f>
        <v>0</v>
      </c>
      <c r="Q8">
        <f>INDEX('PP Values - SD|ISD|CC'!P:P, MATCH($B8,'PP Values - SD|ISD|CC'!$B:$B,0))</f>
        <v>5383200</v>
      </c>
      <c r="R8">
        <f>INDEX('PP Values - SD|ISD|CC'!Q:Q, MATCH($B8,'PP Values - SD|ISD|CC'!$B:$B,0))</f>
        <v>83530500</v>
      </c>
      <c r="S8">
        <f>INDEX('PP Values - SD|ISD|CC'!R:R, MATCH($B8,'PP Values - SD|ISD|CC'!$B:$B,0))</f>
        <v>0</v>
      </c>
      <c r="T8">
        <f>INDEX('PP Values - SD|ISD|CC'!S:S, MATCH($B8,'PP Values - SD|ISD|CC'!$B:$B,0))</f>
        <v>3007100</v>
      </c>
      <c r="U8">
        <f>INDEX('PP Values - SD|ISD|CC'!T:T, MATCH($B8,'PP Values - SD|ISD|CC'!$B:$B,0))</f>
        <v>0</v>
      </c>
      <c r="V8">
        <f>INDEX('PP Values - SD|ISD|CC'!U:U, MATCH($B8,'PP Values - SD|ISD|CC'!$B:$B,0))</f>
        <v>91920800</v>
      </c>
      <c r="W8">
        <f>INDEX('PP Values - SD|ISD|CC'!V:V, MATCH($B8,'PP Values - SD|ISD|CC'!$B:$B,0))</f>
        <v>0</v>
      </c>
      <c r="X8">
        <f>INDEX('PP Values - SD|ISD|CC'!W:W, MATCH($B8,'PP Values - SD|ISD|CC'!$B:$B,0))</f>
        <v>0</v>
      </c>
      <c r="Y8">
        <f>INDEX('PP Values - SD|ISD|CC'!X:X, MATCH($B8,'PP Values - SD|ISD|CC'!$B:$B,0))</f>
        <v>4915200</v>
      </c>
      <c r="Z8">
        <f>INDEX('PP Values - SD|ISD|CC'!Y:Y, MATCH($B8,'PP Values - SD|ISD|CC'!$B:$B,0))</f>
        <v>79402200</v>
      </c>
      <c r="AA8">
        <f>INDEX('PP Values - SD|ISD|CC'!Z:Z, MATCH($B8,'PP Values - SD|ISD|CC'!$B:$B,0))</f>
        <v>0</v>
      </c>
      <c r="AB8">
        <f>INDEX('PP Values - SD|ISD|CC'!AA:AA, MATCH($B8,'PP Values - SD|ISD|CC'!$B:$B,0))</f>
        <v>3839050</v>
      </c>
      <c r="AC8">
        <f>INDEX('PP Values - SD|ISD|CC'!AB:AB, MATCH($B8,'PP Values - SD|ISD|CC'!$B:$B,0))</f>
        <v>0</v>
      </c>
      <c r="AD8">
        <f>INDEX('PP Values - SD|ISD|CC'!AC:AC, MATCH($B8,'PP Values - SD|ISD|CC'!$B:$B,0))</f>
        <v>88156450</v>
      </c>
      <c r="AE8">
        <f>INDEX('PP Values - SD|ISD|CC'!AD:AD, MATCH($B8,'PP Values - SD|ISD|CC'!$B:$B,0))</f>
        <v>0</v>
      </c>
      <c r="AF8">
        <f>INDEX('PP Values - SD|ISD|CC'!AE:AE, MATCH($B8,'PP Values - SD|ISD|CC'!$B:$B,0))</f>
        <v>0</v>
      </c>
      <c r="AG8">
        <f>INDEX('PP Values - SD|ISD|CC'!AF:AF, MATCH($B8,'PP Values - SD|ISD|CC'!$B:$B,0))</f>
        <v>2957800</v>
      </c>
      <c r="AH8">
        <f>INDEX('PP Values - SD|ISD|CC'!AG:AG, MATCH($B8,'PP Values - SD|ISD|CC'!$B:$B,0))</f>
        <v>4966900</v>
      </c>
      <c r="AI8">
        <f>INDEX('PP Values - SD|ISD|CC'!AH:AH, MATCH($B8,'PP Values - SD|ISD|CC'!$B:$B,0))</f>
        <v>0</v>
      </c>
      <c r="AJ8">
        <f>INDEX('PP Values - SD|ISD|CC'!AI:AI, MATCH($B8,'PP Values - SD|ISD|CC'!$B:$B,0))</f>
        <v>0</v>
      </c>
      <c r="AK8">
        <f>INDEX('PP Values - SD|ISD|CC'!AJ:AJ, MATCH($B8,'PP Values - SD|ISD|CC'!$B:$B,0))</f>
        <v>0</v>
      </c>
      <c r="AL8">
        <f>INDEX('PP Values - SD|ISD|CC'!AK:AK, MATCH($B8,'PP Values - SD|ISD|CC'!$B:$B,0))</f>
        <v>7924700</v>
      </c>
      <c r="AM8">
        <f>INDEX('PP Values - SD|ISD|CC'!AL:AL, MATCH($B8,'PP Values - SD|ISD|CC'!$B:$B,0))</f>
        <v>0</v>
      </c>
      <c r="AN8">
        <f>INDEX('PP Values - SD|ISD|CC'!AM:AM, MATCH($B8,'PP Values - SD|ISD|CC'!$B:$B,0))</f>
        <v>95402900</v>
      </c>
    </row>
    <row r="9" spans="1:40" x14ac:dyDescent="0.25">
      <c r="A9" s="123" t="s">
        <v>84</v>
      </c>
      <c r="B9" s="123" t="s">
        <v>101</v>
      </c>
      <c r="C9" s="123" t="s">
        <v>102</v>
      </c>
      <c r="D9" s="123" t="s">
        <v>90</v>
      </c>
      <c r="E9" s="123" t="s">
        <v>91</v>
      </c>
      <c r="F9" s="123" t="s">
        <v>89</v>
      </c>
      <c r="G9" s="123" t="s">
        <v>88</v>
      </c>
      <c r="H9" s="123" t="s">
        <v>92</v>
      </c>
      <c r="I9">
        <f>INDEX('PP Values - SD|ISD|CC'!H:H, MATCH($B9,'PP Values - SD|ISD|CC'!$B:$B,0))</f>
        <v>1818950</v>
      </c>
      <c r="J9">
        <f>INDEX('PP Values - SD|ISD|CC'!I:I, MATCH($B9,'PP Values - SD|ISD|CC'!$B:$B,0))</f>
        <v>8504600</v>
      </c>
      <c r="K9">
        <f>INDEX('PP Values - SD|ISD|CC'!J:J, MATCH($B9,'PP Values - SD|ISD|CC'!$B:$B,0))</f>
        <v>0</v>
      </c>
      <c r="L9">
        <f>INDEX('PP Values - SD|ISD|CC'!K:K, MATCH($B9,'PP Values - SD|ISD|CC'!$B:$B,0))</f>
        <v>3178850</v>
      </c>
      <c r="M9">
        <f>INDEX('PP Values - SD|ISD|CC'!L:L, MATCH($B9,'PP Values - SD|ISD|CC'!$B:$B,0))</f>
        <v>0</v>
      </c>
      <c r="N9">
        <f>INDEX('PP Values - SD|ISD|CC'!M:M, MATCH($B9,'PP Values - SD|ISD|CC'!$B:$B,0))</f>
        <v>13502400</v>
      </c>
      <c r="O9">
        <f>INDEX('PP Values - SD|ISD|CC'!N:N, MATCH($B9,'PP Values - SD|ISD|CC'!$B:$B,0))</f>
        <v>0</v>
      </c>
      <c r="P9">
        <f>INDEX('PP Values - SD|ISD|CC'!O:O, MATCH($B9,'PP Values - SD|ISD|CC'!$B:$B,0))</f>
        <v>0</v>
      </c>
      <c r="Q9">
        <f>INDEX('PP Values - SD|ISD|CC'!P:P, MATCH($B9,'PP Values - SD|ISD|CC'!$B:$B,0))</f>
        <v>1555750</v>
      </c>
      <c r="R9">
        <f>INDEX('PP Values - SD|ISD|CC'!Q:Q, MATCH($B9,'PP Values - SD|ISD|CC'!$B:$B,0))</f>
        <v>8714000</v>
      </c>
      <c r="S9">
        <f>INDEX('PP Values - SD|ISD|CC'!R:R, MATCH($B9,'PP Values - SD|ISD|CC'!$B:$B,0))</f>
        <v>0</v>
      </c>
      <c r="T9">
        <f>INDEX('PP Values - SD|ISD|CC'!S:S, MATCH($B9,'PP Values - SD|ISD|CC'!$B:$B,0))</f>
        <v>2803700</v>
      </c>
      <c r="U9">
        <f>INDEX('PP Values - SD|ISD|CC'!T:T, MATCH($B9,'PP Values - SD|ISD|CC'!$B:$B,0))</f>
        <v>0</v>
      </c>
      <c r="V9">
        <f>INDEX('PP Values - SD|ISD|CC'!U:U, MATCH($B9,'PP Values - SD|ISD|CC'!$B:$B,0))</f>
        <v>13073450</v>
      </c>
      <c r="W9">
        <f>INDEX('PP Values - SD|ISD|CC'!V:V, MATCH($B9,'PP Values - SD|ISD|CC'!$B:$B,0))</f>
        <v>0</v>
      </c>
      <c r="X9">
        <f>INDEX('PP Values - SD|ISD|CC'!W:W, MATCH($B9,'PP Values - SD|ISD|CC'!$B:$B,0))</f>
        <v>0</v>
      </c>
      <c r="Y9">
        <f>INDEX('PP Values - SD|ISD|CC'!X:X, MATCH($B9,'PP Values - SD|ISD|CC'!$B:$B,0))</f>
        <v>1640750</v>
      </c>
      <c r="Z9">
        <f>INDEX('PP Values - SD|ISD|CC'!Y:Y, MATCH($B9,'PP Values - SD|ISD|CC'!$B:$B,0))</f>
        <v>9257500</v>
      </c>
      <c r="AA9">
        <f>INDEX('PP Values - SD|ISD|CC'!Z:Z, MATCH($B9,'PP Values - SD|ISD|CC'!$B:$B,0))</f>
        <v>0</v>
      </c>
      <c r="AB9">
        <f>INDEX('PP Values - SD|ISD|CC'!AA:AA, MATCH($B9,'PP Values - SD|ISD|CC'!$B:$B,0))</f>
        <v>2524600</v>
      </c>
      <c r="AC9">
        <f>INDEX('PP Values - SD|ISD|CC'!AB:AB, MATCH($B9,'PP Values - SD|ISD|CC'!$B:$B,0))</f>
        <v>0</v>
      </c>
      <c r="AD9">
        <f>INDEX('PP Values - SD|ISD|CC'!AC:AC, MATCH($B9,'PP Values - SD|ISD|CC'!$B:$B,0))</f>
        <v>13422850</v>
      </c>
      <c r="AE9">
        <f>INDEX('PP Values - SD|ISD|CC'!AD:AD, MATCH($B9,'PP Values - SD|ISD|CC'!$B:$B,0))</f>
        <v>0</v>
      </c>
      <c r="AF9">
        <f>INDEX('PP Values - SD|ISD|CC'!AE:AE, MATCH($B9,'PP Values - SD|ISD|CC'!$B:$B,0))</f>
        <v>0</v>
      </c>
      <c r="AG9">
        <f>INDEX('PP Values - SD|ISD|CC'!AF:AF, MATCH($B9,'PP Values - SD|ISD|CC'!$B:$B,0))</f>
        <v>2836900</v>
      </c>
      <c r="AH9">
        <f>INDEX('PP Values - SD|ISD|CC'!AG:AG, MATCH($B9,'PP Values - SD|ISD|CC'!$B:$B,0))</f>
        <v>53944100</v>
      </c>
      <c r="AI9">
        <f>INDEX('PP Values - SD|ISD|CC'!AH:AH, MATCH($B9,'PP Values - SD|ISD|CC'!$B:$B,0))</f>
        <v>0</v>
      </c>
      <c r="AJ9">
        <f>INDEX('PP Values - SD|ISD|CC'!AI:AI, MATCH($B9,'PP Values - SD|ISD|CC'!$B:$B,0))</f>
        <v>0</v>
      </c>
      <c r="AK9">
        <f>INDEX('PP Values - SD|ISD|CC'!AJ:AJ, MATCH($B9,'PP Values - SD|ISD|CC'!$B:$B,0))</f>
        <v>0</v>
      </c>
      <c r="AL9">
        <f>INDEX('PP Values - SD|ISD|CC'!AK:AK, MATCH($B9,'PP Values - SD|ISD|CC'!$B:$B,0))</f>
        <v>56781000</v>
      </c>
      <c r="AM9">
        <f>INDEX('PP Values - SD|ISD|CC'!AL:AL, MATCH($B9,'PP Values - SD|ISD|CC'!$B:$B,0))</f>
        <v>0</v>
      </c>
      <c r="AN9">
        <f>INDEX('PP Values - SD|ISD|CC'!AM:AM, MATCH($B9,'PP Values - SD|ISD|CC'!$B:$B,0))</f>
        <v>-43278600</v>
      </c>
    </row>
    <row r="10" spans="1:40" x14ac:dyDescent="0.25">
      <c r="A10" s="123" t="s">
        <v>84</v>
      </c>
      <c r="B10" s="123" t="s">
        <v>88</v>
      </c>
      <c r="C10" s="123" t="s">
        <v>103</v>
      </c>
      <c r="D10" s="123" t="s">
        <v>105</v>
      </c>
      <c r="E10" s="123" t="s">
        <v>91</v>
      </c>
      <c r="F10" s="123" t="s">
        <v>89</v>
      </c>
      <c r="G10" s="123" t="s">
        <v>88</v>
      </c>
      <c r="H10" s="123" t="s">
        <v>92</v>
      </c>
      <c r="I10">
        <f>INDEX('PP Values - SD|ISD|CC'!H:H, MATCH($B10,'PP Values - SD|ISD|CC'!$B:$B,0))</f>
        <v>189594732</v>
      </c>
      <c r="J10">
        <f>INDEX('PP Values - SD|ISD|CC'!I:I, MATCH($B10,'PP Values - SD|ISD|CC'!$B:$B,0))</f>
        <v>213826250</v>
      </c>
      <c r="K10">
        <f>INDEX('PP Values - SD|ISD|CC'!J:J, MATCH($B10,'PP Values - SD|ISD|CC'!$B:$B,0))</f>
        <v>146050</v>
      </c>
      <c r="L10">
        <f>INDEX('PP Values - SD|ISD|CC'!K:K, MATCH($B10,'PP Values - SD|ISD|CC'!$B:$B,0))</f>
        <v>15925050</v>
      </c>
      <c r="M10">
        <f>INDEX('PP Values - SD|ISD|CC'!L:L, MATCH($B10,'PP Values - SD|ISD|CC'!$B:$B,0))</f>
        <v>0</v>
      </c>
      <c r="N10">
        <f>INDEX('PP Values - SD|ISD|CC'!M:M, MATCH($B10,'PP Values - SD|ISD|CC'!$B:$B,0))</f>
        <v>419492082</v>
      </c>
      <c r="O10">
        <f>INDEX('PP Values - SD|ISD|CC'!N:N, MATCH($B10,'PP Values - SD|ISD|CC'!$B:$B,0))</f>
        <v>0</v>
      </c>
      <c r="P10">
        <f>INDEX('PP Values - SD|ISD|CC'!O:O, MATCH($B10,'PP Values - SD|ISD|CC'!$B:$B,0))</f>
        <v>0</v>
      </c>
      <c r="Q10">
        <f>INDEX('PP Values - SD|ISD|CC'!P:P, MATCH($B10,'PP Values - SD|ISD|CC'!$B:$B,0))</f>
        <v>170273850</v>
      </c>
      <c r="R10">
        <f>INDEX('PP Values - SD|ISD|CC'!Q:Q, MATCH($B10,'PP Values - SD|ISD|CC'!$B:$B,0))</f>
        <v>194173200</v>
      </c>
      <c r="S10">
        <f>INDEX('PP Values - SD|ISD|CC'!R:R, MATCH($B10,'PP Values - SD|ISD|CC'!$B:$B,0))</f>
        <v>0</v>
      </c>
      <c r="T10">
        <f>INDEX('PP Values - SD|ISD|CC'!S:S, MATCH($B10,'PP Values - SD|ISD|CC'!$B:$B,0))</f>
        <v>15999075</v>
      </c>
      <c r="U10">
        <f>INDEX('PP Values - SD|ISD|CC'!T:T, MATCH($B10,'PP Values - SD|ISD|CC'!$B:$B,0))</f>
        <v>0</v>
      </c>
      <c r="V10">
        <f>INDEX('PP Values - SD|ISD|CC'!U:U, MATCH($B10,'PP Values - SD|ISD|CC'!$B:$B,0))</f>
        <v>380446125</v>
      </c>
      <c r="W10">
        <f>INDEX('PP Values - SD|ISD|CC'!V:V, MATCH($B10,'PP Values - SD|ISD|CC'!$B:$B,0))</f>
        <v>0</v>
      </c>
      <c r="X10">
        <f>INDEX('PP Values - SD|ISD|CC'!W:W, MATCH($B10,'PP Values - SD|ISD|CC'!$B:$B,0))</f>
        <v>0</v>
      </c>
      <c r="Y10">
        <f>INDEX('PP Values - SD|ISD|CC'!X:X, MATCH($B10,'PP Values - SD|ISD|CC'!$B:$B,0))</f>
        <v>173491700</v>
      </c>
      <c r="Z10">
        <f>INDEX('PP Values - SD|ISD|CC'!Y:Y, MATCH($B10,'PP Values - SD|ISD|CC'!$B:$B,0))</f>
        <v>180670750</v>
      </c>
      <c r="AA10">
        <f>INDEX('PP Values - SD|ISD|CC'!Z:Z, MATCH($B10,'PP Values - SD|ISD|CC'!$B:$B,0))</f>
        <v>0</v>
      </c>
      <c r="AB10">
        <f>INDEX('PP Values - SD|ISD|CC'!AA:AA, MATCH($B10,'PP Values - SD|ISD|CC'!$B:$B,0))</f>
        <v>21062795</v>
      </c>
      <c r="AC10">
        <f>INDEX('PP Values - SD|ISD|CC'!AB:AB, MATCH($B10,'PP Values - SD|ISD|CC'!$B:$B,0))</f>
        <v>0</v>
      </c>
      <c r="AD10">
        <f>INDEX('PP Values - SD|ISD|CC'!AC:AC, MATCH($B10,'PP Values - SD|ISD|CC'!$B:$B,0))</f>
        <v>375225245</v>
      </c>
      <c r="AE10">
        <f>INDEX('PP Values - SD|ISD|CC'!AD:AD, MATCH($B10,'PP Values - SD|ISD|CC'!$B:$B,0))</f>
        <v>0</v>
      </c>
      <c r="AF10">
        <f>INDEX('PP Values - SD|ISD|CC'!AE:AE, MATCH($B10,'PP Values - SD|ISD|CC'!$B:$B,0))</f>
        <v>0</v>
      </c>
      <c r="AG10">
        <f>INDEX('PP Values - SD|ISD|CC'!AF:AF, MATCH($B10,'PP Values - SD|ISD|CC'!$B:$B,0))</f>
        <v>180219507</v>
      </c>
      <c r="AH10">
        <f>INDEX('PP Values - SD|ISD|CC'!AG:AG, MATCH($B10,'PP Values - SD|ISD|CC'!$B:$B,0))</f>
        <v>69809200</v>
      </c>
      <c r="AI10">
        <f>INDEX('PP Values - SD|ISD|CC'!AH:AH, MATCH($B10,'PP Values - SD|ISD|CC'!$B:$B,0))</f>
        <v>0</v>
      </c>
      <c r="AJ10">
        <f>INDEX('PP Values - SD|ISD|CC'!AI:AI, MATCH($B10,'PP Values - SD|ISD|CC'!$B:$B,0))</f>
        <v>533400</v>
      </c>
      <c r="AK10">
        <f>INDEX('PP Values - SD|ISD|CC'!AJ:AJ, MATCH($B10,'PP Values - SD|ISD|CC'!$B:$B,0))</f>
        <v>0</v>
      </c>
      <c r="AL10">
        <f>INDEX('PP Values - SD|ISD|CC'!AK:AK, MATCH($B10,'PP Values - SD|ISD|CC'!$B:$B,0))</f>
        <v>250562107</v>
      </c>
      <c r="AM10">
        <f>INDEX('PP Values - SD|ISD|CC'!AL:AL, MATCH($B10,'PP Values - SD|ISD|CC'!$B:$B,0))</f>
        <v>0</v>
      </c>
      <c r="AN10">
        <f>INDEX('PP Values - SD|ISD|CC'!AM:AM, MATCH($B10,'PP Values - SD|ISD|CC'!$B:$B,0))</f>
        <v>168929975</v>
      </c>
    </row>
    <row r="11" spans="1:40" x14ac:dyDescent="0.25">
      <c r="A11" s="123" t="s">
        <v>84</v>
      </c>
      <c r="B11" s="123" t="s">
        <v>106</v>
      </c>
      <c r="C11" s="123" t="s">
        <v>107</v>
      </c>
      <c r="D11" s="123" t="s">
        <v>109</v>
      </c>
      <c r="E11" s="123" t="s">
        <v>91</v>
      </c>
      <c r="F11" s="123" t="s">
        <v>89</v>
      </c>
      <c r="G11" s="123" t="s">
        <v>91</v>
      </c>
      <c r="H11" s="123" t="s">
        <v>92</v>
      </c>
      <c r="I11">
        <f>INDEX('PP Values - SD|ISD|CC'!H:H, MATCH($B11,'PP Values - SD|ISD|CC'!$B:$B,0))</f>
        <v>339468863</v>
      </c>
      <c r="J11">
        <f>INDEX('PP Values - SD|ISD|CC'!I:I, MATCH($B11,'PP Values - SD|ISD|CC'!$B:$B,0))</f>
        <v>1003042571</v>
      </c>
      <c r="K11">
        <f>INDEX('PP Values - SD|ISD|CC'!J:J, MATCH($B11,'PP Values - SD|ISD|CC'!$B:$B,0))</f>
        <v>146050</v>
      </c>
      <c r="L11">
        <f>INDEX('PP Values - SD|ISD|CC'!K:K, MATCH($B11,'PP Values - SD|ISD|CC'!$B:$B,0))</f>
        <v>132445739</v>
      </c>
      <c r="M11">
        <f>INDEX('PP Values - SD|ISD|CC'!L:L, MATCH($B11,'PP Values - SD|ISD|CC'!$B:$B,0))</f>
        <v>967500</v>
      </c>
      <c r="N11">
        <f>INDEX('PP Values - SD|ISD|CC'!M:M, MATCH($B11,'PP Values - SD|ISD|CC'!$B:$B,0))</f>
        <v>1476070723</v>
      </c>
      <c r="O11">
        <f>INDEX('PP Values - SD|ISD|CC'!N:N, MATCH($B11,'PP Values - SD|ISD|CC'!$B:$B,0))</f>
        <v>0</v>
      </c>
      <c r="P11">
        <f>INDEX('PP Values - SD|ISD|CC'!O:O, MATCH($B11,'PP Values - SD|ISD|CC'!$B:$B,0))</f>
        <v>0</v>
      </c>
      <c r="Q11">
        <f>INDEX('PP Values - SD|ISD|CC'!P:P, MATCH($B11,'PP Values - SD|ISD|CC'!$B:$B,0))</f>
        <v>298673502</v>
      </c>
      <c r="R11">
        <f>INDEX('PP Values - SD|ISD|CC'!Q:Q, MATCH($B11,'PP Values - SD|ISD|CC'!$B:$B,0))</f>
        <v>974127189</v>
      </c>
      <c r="S11">
        <f>INDEX('PP Values - SD|ISD|CC'!R:R, MATCH($B11,'PP Values - SD|ISD|CC'!$B:$B,0))</f>
        <v>0</v>
      </c>
      <c r="T11">
        <f>INDEX('PP Values - SD|ISD|CC'!S:S, MATCH($B11,'PP Values - SD|ISD|CC'!$B:$B,0))</f>
        <v>127476900</v>
      </c>
      <c r="U11">
        <f>INDEX('PP Values - SD|ISD|CC'!T:T, MATCH($B11,'PP Values - SD|ISD|CC'!$B:$B,0))</f>
        <v>967500</v>
      </c>
      <c r="V11">
        <f>INDEX('PP Values - SD|ISD|CC'!U:U, MATCH($B11,'PP Values - SD|ISD|CC'!$B:$B,0))</f>
        <v>1401245091</v>
      </c>
      <c r="W11">
        <f>INDEX('PP Values - SD|ISD|CC'!V:V, MATCH($B11,'PP Values - SD|ISD|CC'!$B:$B,0))</f>
        <v>0</v>
      </c>
      <c r="X11">
        <f>INDEX('PP Values - SD|ISD|CC'!W:W, MATCH($B11,'PP Values - SD|ISD|CC'!$B:$B,0))</f>
        <v>0</v>
      </c>
      <c r="Y11">
        <f>INDEX('PP Values - SD|ISD|CC'!X:X, MATCH($B11,'PP Values - SD|ISD|CC'!$B:$B,0))</f>
        <v>310878804</v>
      </c>
      <c r="Z11">
        <f>INDEX('PP Values - SD|ISD|CC'!Y:Y, MATCH($B11,'PP Values - SD|ISD|CC'!$B:$B,0))</f>
        <v>956545439</v>
      </c>
      <c r="AA11">
        <f>INDEX('PP Values - SD|ISD|CC'!Z:Z, MATCH($B11,'PP Values - SD|ISD|CC'!$B:$B,0))</f>
        <v>0</v>
      </c>
      <c r="AB11">
        <f>INDEX('PP Values - SD|ISD|CC'!AA:AA, MATCH($B11,'PP Values - SD|ISD|CC'!$B:$B,0))</f>
        <v>140347256.5</v>
      </c>
      <c r="AC11">
        <f>INDEX('PP Values - SD|ISD|CC'!AB:AB, MATCH($B11,'PP Values - SD|ISD|CC'!$B:$B,0))</f>
        <v>967500</v>
      </c>
      <c r="AD11">
        <f>INDEX('PP Values - SD|ISD|CC'!AC:AC, MATCH($B11,'PP Values - SD|ISD|CC'!$B:$B,0))</f>
        <v>1408738999.5</v>
      </c>
      <c r="AE11">
        <f>INDEX('PP Values - SD|ISD|CC'!AD:AD, MATCH($B11,'PP Values - SD|ISD|CC'!$B:$B,0))</f>
        <v>0</v>
      </c>
      <c r="AF11">
        <f>INDEX('PP Values - SD|ISD|CC'!AE:AE, MATCH($B11,'PP Values - SD|ISD|CC'!$B:$B,0))</f>
        <v>0</v>
      </c>
      <c r="AG11">
        <f>INDEX('PP Values - SD|ISD|CC'!AF:AF, MATCH($B11,'PP Values - SD|ISD|CC'!$B:$B,0))</f>
        <v>432773627</v>
      </c>
      <c r="AH11">
        <f>INDEX('PP Values - SD|ISD|CC'!AG:AG, MATCH($B11,'PP Values - SD|ISD|CC'!$B:$B,0))</f>
        <v>338967300</v>
      </c>
      <c r="AI11">
        <f>INDEX('PP Values - SD|ISD|CC'!AH:AH, MATCH($B11,'PP Values - SD|ISD|CC'!$B:$B,0))</f>
        <v>0</v>
      </c>
      <c r="AJ11">
        <f>INDEX('PP Values - SD|ISD|CC'!AI:AI, MATCH($B11,'PP Values - SD|ISD|CC'!$B:$B,0))</f>
        <v>1487175</v>
      </c>
      <c r="AK11">
        <f>INDEX('PP Values - SD|ISD|CC'!AJ:AJ, MATCH($B11,'PP Values - SD|ISD|CC'!$B:$B,0))</f>
        <v>0</v>
      </c>
      <c r="AL11">
        <f>INDEX('PP Values - SD|ISD|CC'!AK:AK, MATCH($B11,'PP Values - SD|ISD|CC'!$B:$B,0))</f>
        <v>773228102</v>
      </c>
      <c r="AM11">
        <f>INDEX('PP Values - SD|ISD|CC'!AL:AL, MATCH($B11,'PP Values - SD|ISD|CC'!$B:$B,0))</f>
        <v>0</v>
      </c>
      <c r="AN11">
        <f>INDEX('PP Values - SD|ISD|CC'!AM:AM, MATCH($B11,'PP Values - SD|ISD|CC'!$B:$B,0))</f>
        <v>702842621</v>
      </c>
    </row>
  </sheetData>
  <sheetProtection algorithmName="SHA-512" hashValue="YCAMTsYGt0GTqtGFtF9FE3j8HDuCZfT3+yLpeY8Gpc80AwoiXpDMGChhWgvIT8ytMjpWiiPYZk8nIxeAL9k5Nw==" saltValue="u8OmWlzkPeu4G1oSgQ/GzA=="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vt:lpstr>
      <vt:lpstr>PP Value Change Summary</vt:lpstr>
      <vt:lpstr>PP Values - Co|Twp|City|Vlg</vt:lpstr>
      <vt:lpstr>PP Values - SD|ISD|CC</vt:lpstr>
      <vt:lpstr>PP Values - Local Authorities</vt:lpstr>
      <vt:lpstr>Export</vt:lpstr>
      <vt:lpstr>'PP Values - Co|Twp|City|Vlg'!Print_Area</vt:lpstr>
      <vt:lpstr>'PP Values - Local Authorities'!Print_Area</vt:lpstr>
      <vt:lpstr>'PP Values - SD|ISD|CC'!Print_Area</vt:lpstr>
      <vt:lpstr>Export!Print_Titles</vt:lpstr>
      <vt:lpstr>'PP Value Change Summary'!Print_Titles</vt:lpstr>
      <vt:lpstr>'PP Values - Co|Twp|City|Vlg'!Print_Titles</vt:lpstr>
      <vt:lpstr>'PP Values - Local Authorities'!Print_Titles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Gooch, Liz</cp:lastModifiedBy>
  <cp:lastPrinted>2019-12-20T16:46:16Z</cp:lastPrinted>
  <dcterms:created xsi:type="dcterms:W3CDTF">2018-01-31T16:28:30Z</dcterms:created>
  <dcterms:modified xsi:type="dcterms:W3CDTF">2025-05-29T18:34:19Z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2022-02-02T21:00:09Z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